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gram\Desktop\시나공\02 최신기출유형\01회\"/>
    </mc:Choice>
  </mc:AlternateContent>
  <xr:revisionPtr revIDLastSave="0" documentId="13_ncr:1_{49E0BB42-8E5F-45C6-AE7F-2DB68460B74C}" xr6:coauthVersionLast="47" xr6:coauthVersionMax="47" xr10:uidLastSave="{00000000-0000-0000-0000-000000000000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eta.IF" hidden="1" xlm="1">#NAME?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1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 s="1"/>
  <c r="F40" i="3" a="1"/>
  <c r="F40" i="3" s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A28" i="1"/>
  <c r="L4" i="3" a="1"/>
  <c r="L10" i="3" a="1"/>
  <c r="L16" i="3" a="1"/>
  <c r="L22" i="3" a="1"/>
  <c r="L28" i="3" a="1"/>
  <c r="L34" i="3" a="1"/>
  <c r="L9" i="3" a="1"/>
  <c r="L21" i="3" a="1"/>
  <c r="L33" i="3" a="1"/>
  <c r="L15" i="3" a="1"/>
  <c r="L27" i="3" a="1"/>
  <c r="L5" i="3" a="1"/>
  <c r="L11" i="3" a="1"/>
  <c r="L17" i="3" a="1"/>
  <c r="L23" i="3" a="1"/>
  <c r="L29" i="3" a="1"/>
  <c r="L35" i="3" a="1"/>
  <c r="L13" i="3" a="1"/>
  <c r="L25" i="3" a="1"/>
  <c r="L19" i="3" a="1"/>
  <c r="L8" i="3" a="1"/>
  <c r="L14" i="3" a="1"/>
  <c r="L20" i="3" a="1"/>
  <c r="L26" i="3" a="1"/>
  <c r="L32" i="3" a="1"/>
  <c r="L6" i="3" a="1"/>
  <c r="L12" i="3" a="1"/>
  <c r="L18" i="3" a="1"/>
  <c r="L24" i="3" a="1"/>
  <c r="L30" i="3" a="1"/>
  <c r="L7" i="3" a="1"/>
  <c r="L31" i="3" a="1"/>
  <c r="L3" i="3" a="1"/>
  <c r="L31" i="3" l="1"/>
  <c r="L7" i="3"/>
  <c r="L30" i="3"/>
  <c r="L24" i="3"/>
  <c r="L18" i="3"/>
  <c r="L12" i="3"/>
  <c r="L6" i="3"/>
  <c r="L32" i="3"/>
  <c r="L26" i="3"/>
  <c r="L20" i="3"/>
  <c r="L14" i="3"/>
  <c r="L8" i="3"/>
  <c r="L19" i="3"/>
  <c r="L25" i="3"/>
  <c r="L13" i="3"/>
  <c r="L35" i="3"/>
  <c r="L29" i="3"/>
  <c r="L23" i="3"/>
  <c r="L17" i="3"/>
  <c r="L11" i="3"/>
  <c r="L5" i="3"/>
  <c r="L27" i="3"/>
  <c r="L15" i="3"/>
  <c r="L33" i="3"/>
  <c r="L21" i="3"/>
  <c r="L9" i="3"/>
  <c r="L34" i="3"/>
  <c r="L28" i="3"/>
  <c r="L22" i="3"/>
  <c r="L16" i="3"/>
  <c r="L10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A8ADC24-CEAD-4333-8A44-5F652CDCED31}" sourceFile="C:\Users\gram\Desktop\시나공\02 최신기출유형\01회\저축현황.accdb" keepAlive="1" name="저축현황" type="5" refreshedVersion="8" background="1">
    <dbPr connection="Provider=Microsoft.ACE.OLEDB.12.0;User ID=Admin;Data Source=C:\Users\gram\Desktop\시나공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<sst xmlns="http://schemas.openxmlformats.org/spreadsheetml/2006/main" count="953" uniqueCount="78">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</sst>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1" formatCode="[Red][&gt;=0.03]&quot;★&quot;0.0%;[Blue][&gt;=0.025]&quot;☆&quot;0.0%;0.0%;&quot;※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9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A6-47F3-A3B0-E33D3C4A6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731520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ram" refreshedDate="45828.625998379626" backgroundQuery="1" createdVersion="8" refreshedVersion="8" minRefreshableVersion="3" recordCount="33" xr:uid="{B05F7E9E-530D-44D8-9885-FAF442231529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AFC9BA3-D1CC-4329-A29B-6DAE52D4B2E8}" name="피벗 테이블1" cacheId="1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2"/>
        <item h="1" x="3"/>
        <item x="1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/>
    <pivotField compact="0" showAll="0"/>
    <pivotField compact="0" showAll="0"/>
    <pivotField axis="axisRow" compact="0" showAll="0">
      <items count="3">
        <item n="오전" x="0"/>
        <item n="오후" x="1"/>
        <item t="default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topLeftCell="A10" workbookViewId="0">
      <selection activeCell="D8" sqref="D8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8" priority="1">
      <formula>AND(MOD(MONTH($C3),2)=1,$C3&gt;DATE(2019,1,1))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I38"/>
  <sheetViews>
    <sheetView workbookViewId="0">
      <selection activeCell="J9" sqref="J9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topLeftCell="A31" workbookViewId="0">
      <selection activeCell="I43" sqref="I43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INDEX($B$40:$E$42,MATCH(D3,$A$40:$A$42,0),MATCH(YEAR(C3),$B$38:$E$38,1))</f>
        <v>0.02</v>
      </c>
      <c r="J3" s="7">
        <f>ROUNDUP(FV(I3/12,G3,-F3,,IF(H3="월말",0,1)),-3)</f>
        <v>15927000</v>
      </c>
      <c r="K3" s="1" t="str">
        <f ca="1">TEXT(QUOTIENT(_xlfn.DAYS(TODAY(),C3),30),"00개월")</f>
        <v>67개월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INDEX($B$40:$E$42,MATCH(D4,$A$40:$A$42,0),MATCH(YEAR(C4),$B$38:$E$38,1))</f>
        <v>2.1999999999999999E-2</v>
      </c>
      <c r="J4" s="7">
        <f t="shared" ref="J4:J35" si="1">ROUNDUP(FV(I4/12,G4,-F4,,IF(H4="월말",0,1)),-3)</f>
        <v>33584000</v>
      </c>
      <c r="K4" s="1" t="str">
        <f t="shared" ref="K4:K35" ca="1" si="2">TEXT(QUOTIENT(_xlfn.DAYS(TODAY(),C4),30),"00개월")</f>
        <v>103개월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0.02</v>
      </c>
      <c r="J5" s="7">
        <f t="shared" si="1"/>
        <v>15927000</v>
      </c>
      <c r="K5" s="1" t="str">
        <f t="shared" ca="1" si="2"/>
        <v>75개월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2.3E-2</v>
      </c>
      <c r="J6" s="7">
        <f t="shared" si="1"/>
        <v>13504000</v>
      </c>
      <c r="K6" s="1" t="str">
        <f t="shared" ca="1" si="2"/>
        <v>69개월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0.02</v>
      </c>
      <c r="J7" s="7">
        <f t="shared" si="1"/>
        <v>11965000</v>
      </c>
      <c r="K7" s="1" t="str">
        <f t="shared" ca="1" si="2"/>
        <v>79개월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2.8000000000000001E-2</v>
      </c>
      <c r="J8" s="7">
        <f t="shared" si="1"/>
        <v>16635000</v>
      </c>
      <c r="K8" s="1" t="str">
        <f t="shared" ca="1" si="2"/>
        <v>64개월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2.3E-2</v>
      </c>
      <c r="J9" s="7">
        <f t="shared" si="1"/>
        <v>16174000</v>
      </c>
      <c r="K9" s="1" t="str">
        <f t="shared" ca="1" si="2"/>
        <v>87개월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2.3E-2</v>
      </c>
      <c r="J10" s="7">
        <f t="shared" si="1"/>
        <v>1348000</v>
      </c>
      <c r="K10" s="1" t="str">
        <f t="shared" ca="1" si="2"/>
        <v>67개월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2.1999999999999999E-2</v>
      </c>
      <c r="J11" s="7">
        <f t="shared" si="1"/>
        <v>6717000</v>
      </c>
      <c r="K11" s="1" t="str">
        <f t="shared" ca="1" si="2"/>
        <v>109개월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2.9000000000000001E-2</v>
      </c>
      <c r="J12" s="7">
        <f t="shared" si="1"/>
        <v>20853000</v>
      </c>
      <c r="K12" s="1" t="str">
        <f t="shared" ca="1" si="2"/>
        <v>75개월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2.9000000000000001E-2</v>
      </c>
      <c r="J13" s="7">
        <f t="shared" si="1"/>
        <v>10427000</v>
      </c>
      <c r="K13" s="1" t="str">
        <f t="shared" ca="1" si="2"/>
        <v>67개월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2.8000000000000001E-2</v>
      </c>
      <c r="J14" s="7">
        <f t="shared" si="1"/>
        <v>20794000</v>
      </c>
      <c r="K14" s="1" t="str">
        <f t="shared" ca="1" si="2"/>
        <v>55개월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2.8000000000000001E-2</v>
      </c>
      <c r="J15" s="7">
        <f t="shared" si="1"/>
        <v>16635000</v>
      </c>
      <c r="K15" s="1" t="str">
        <f t="shared" ca="1" si="2"/>
        <v>104개월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2.1000000000000001E-2</v>
      </c>
      <c r="J16" s="7">
        <f t="shared" si="1"/>
        <v>13364000</v>
      </c>
      <c r="K16" s="1" t="str">
        <f t="shared" ca="1" si="2"/>
        <v>54개월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0.03</v>
      </c>
      <c r="J17" s="7">
        <f t="shared" si="1"/>
        <v>11208000</v>
      </c>
      <c r="K17" s="1" t="str">
        <f t="shared" ca="1" si="2"/>
        <v>95개월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2.1000000000000001E-2</v>
      </c>
      <c r="J18" s="7">
        <f t="shared" si="1"/>
        <v>10691000</v>
      </c>
      <c r="K18" s="1" t="str">
        <f t="shared" ca="1" si="2"/>
        <v>59개월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2.1000000000000001E-2</v>
      </c>
      <c r="J19" s="7">
        <f t="shared" si="1"/>
        <v>6682000</v>
      </c>
      <c r="K19" s="1" t="str">
        <f t="shared" ca="1" si="2"/>
        <v>56개월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2.8000000000000001E-2</v>
      </c>
      <c r="J20" s="7">
        <f t="shared" si="1"/>
        <v>6915000</v>
      </c>
      <c r="K20" s="1" t="str">
        <f t="shared" ca="1" si="2"/>
        <v>62개월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0.02</v>
      </c>
      <c r="J21" s="7">
        <f t="shared" si="1"/>
        <v>19908000</v>
      </c>
      <c r="K21" s="1" t="str">
        <f t="shared" ca="1" si="2"/>
        <v>82개월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2.9000000000000001E-2</v>
      </c>
      <c r="J22" s="7">
        <f t="shared" si="1"/>
        <v>37626000</v>
      </c>
      <c r="K22" s="1" t="str">
        <f t="shared" ca="1" si="2"/>
        <v>69개월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1.4999999999999999E-2</v>
      </c>
      <c r="J23" s="7">
        <f t="shared" si="1"/>
        <v>15546000</v>
      </c>
      <c r="K23" s="1" t="str">
        <f t="shared" ca="1" si="2"/>
        <v>58개월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 t="shared" si="0"/>
        <v>2.9000000000000001E-2</v>
      </c>
      <c r="J24" s="7">
        <f t="shared" si="1"/>
        <v>20904000</v>
      </c>
      <c r="K24" s="1" t="str">
        <f t="shared" ca="1" si="2"/>
        <v>82개월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0.02</v>
      </c>
      <c r="J25" s="7">
        <f t="shared" si="1"/>
        <v>13295000</v>
      </c>
      <c r="K25" s="1" t="str">
        <f t="shared" ca="1" si="2"/>
        <v>68개월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0.02</v>
      </c>
      <c r="J26" s="7">
        <f t="shared" si="1"/>
        <v>15927000</v>
      </c>
      <c r="K26" s="1" t="str">
        <f t="shared" ca="1" si="2"/>
        <v>75개월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2.1999999999999999E-2</v>
      </c>
      <c r="J27" s="7">
        <f t="shared" si="1"/>
        <v>33584000</v>
      </c>
      <c r="K27" s="1" t="str">
        <f t="shared" ca="1" si="2"/>
        <v>104개월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2.1000000000000001E-2</v>
      </c>
      <c r="J28" s="7">
        <f t="shared" si="1"/>
        <v>1335000</v>
      </c>
      <c r="K28" s="1" t="str">
        <f t="shared" ca="1" si="2"/>
        <v>66개월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2.8000000000000001E-2</v>
      </c>
      <c r="J29" s="7">
        <f t="shared" si="1"/>
        <v>34656000</v>
      </c>
      <c r="K29" s="1" t="str">
        <f t="shared" ca="1" si="2"/>
        <v>64개월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2.1000000000000001E-2</v>
      </c>
      <c r="J30" s="7">
        <f t="shared" si="1"/>
        <v>28064000</v>
      </c>
      <c r="K30" s="1" t="str">
        <f t="shared" ca="1" si="2"/>
        <v>58개월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0.02</v>
      </c>
      <c r="J31" s="7">
        <f t="shared" si="1"/>
        <v>9291000</v>
      </c>
      <c r="K31" s="1" t="str">
        <f t="shared" ca="1" si="2"/>
        <v>67개월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2.3E-2</v>
      </c>
      <c r="J32" s="7">
        <f t="shared" si="1"/>
        <v>9453000</v>
      </c>
      <c r="K32" s="1" t="str">
        <f t="shared" ca="1" si="2"/>
        <v>89개월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2.1999999999999999E-2</v>
      </c>
      <c r="J33" s="7">
        <f t="shared" si="1"/>
        <v>20114000</v>
      </c>
      <c r="K33" s="1" t="str">
        <f t="shared" ca="1" si="2"/>
        <v>114개월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2.9000000000000001E-2</v>
      </c>
      <c r="J34" s="7">
        <f t="shared" si="1"/>
        <v>20904000</v>
      </c>
      <c r="K34" s="1" t="str">
        <f t="shared" ca="1" si="2"/>
        <v>73개월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2.1000000000000001E-2</v>
      </c>
      <c r="J35" s="7">
        <f t="shared" si="1"/>
        <v>6671000</v>
      </c>
      <c r="K35" s="1" t="str">
        <f t="shared" ca="1" si="2"/>
        <v>58개월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K5" sqref="K5"/>
    </sheetView>
  </sheetViews>
  <sheetFormatPr defaultRowHeight="17.399999999999999" x14ac:dyDescent="0.4"/>
  <cols>
    <col min="2" max="2" width="18.796875" bestFit="1" customWidth="1"/>
    <col min="3" max="3" width="14.09765625" bestFit="1" customWidth="1"/>
    <col min="4" max="6" width="10.59765625" bestFit="1" customWidth="1"/>
    <col min="7" max="7" width="9.296875" bestFit="1" customWidth="1"/>
    <col min="8" max="9" width="8.3984375" bestFit="1" customWidth="1"/>
    <col min="10" max="10" width="14.1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4" t="s">
        <v>5</v>
      </c>
      <c r="C2" t="s">
        <v>77</v>
      </c>
    </row>
    <row r="4" spans="2:7" x14ac:dyDescent="0.4">
      <c r="D4" s="24" t="s">
        <v>4</v>
      </c>
    </row>
    <row r="5" spans="2:7" x14ac:dyDescent="0.4">
      <c r="B5" s="24" t="s">
        <v>70</v>
      </c>
      <c r="C5" s="24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5"/>
      <c r="E6" s="25"/>
      <c r="F6" s="25"/>
      <c r="G6" s="25"/>
    </row>
    <row r="7" spans="2:7" x14ac:dyDescent="0.4">
      <c r="C7" t="s">
        <v>73</v>
      </c>
      <c r="D7" s="25">
        <v>143750</v>
      </c>
      <c r="E7" s="25">
        <v>83333.333333333328</v>
      </c>
      <c r="F7" s="25">
        <v>142500</v>
      </c>
      <c r="G7" s="25">
        <v>126818.18181818182</v>
      </c>
    </row>
    <row r="8" spans="2:7" x14ac:dyDescent="0.4">
      <c r="C8" t="s">
        <v>75</v>
      </c>
      <c r="D8" s="26">
        <v>2.9499999999999998E-2</v>
      </c>
      <c r="E8" s="26">
        <v>2.4666666666666667E-2</v>
      </c>
      <c r="F8" s="26">
        <v>2.1250000000000002E-2</v>
      </c>
      <c r="G8" s="26">
        <v>2.518181818181818E-2</v>
      </c>
    </row>
    <row r="9" spans="2:7" x14ac:dyDescent="0.4">
      <c r="B9" t="s">
        <v>72</v>
      </c>
      <c r="D9" s="25"/>
      <c r="E9" s="25"/>
      <c r="F9" s="25"/>
      <c r="G9" s="25"/>
    </row>
    <row r="10" spans="2:7" x14ac:dyDescent="0.4">
      <c r="C10" t="s">
        <v>73</v>
      </c>
      <c r="D10" s="25"/>
      <c r="E10" s="25">
        <v>110000</v>
      </c>
      <c r="F10" s="25">
        <v>166666.66666666666</v>
      </c>
      <c r="G10" s="25">
        <v>138333.33333333334</v>
      </c>
    </row>
    <row r="11" spans="2:7" x14ac:dyDescent="0.4">
      <c r="C11" t="s">
        <v>75</v>
      </c>
      <c r="D11" s="26"/>
      <c r="E11" s="26">
        <v>2.8000000000000001E-2</v>
      </c>
      <c r="F11" s="26">
        <v>0.02</v>
      </c>
      <c r="G11" s="26">
        <v>2.4000000000000004E-2</v>
      </c>
    </row>
    <row r="12" spans="2:7" x14ac:dyDescent="0.4">
      <c r="B12" t="s">
        <v>74</v>
      </c>
      <c r="D12" s="25">
        <v>143750</v>
      </c>
      <c r="E12" s="25">
        <v>96666.666666666672</v>
      </c>
      <c r="F12" s="25">
        <v>152857.14285714287</v>
      </c>
      <c r="G12" s="25">
        <v>130882.35294117648</v>
      </c>
    </row>
    <row r="13" spans="2:7" x14ac:dyDescent="0.4">
      <c r="B13" t="s">
        <v>76</v>
      </c>
      <c r="D13" s="26">
        <v>2.9499999999999998E-2</v>
      </c>
      <c r="E13" s="26">
        <v>2.6333333333333334E-2</v>
      </c>
      <c r="F13" s="26">
        <v>2.0714285714285713E-2</v>
      </c>
      <c r="G13" s="26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M23" sqref="M23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4" workbookViewId="0">
      <selection activeCell="K16" sqref="K16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opLeftCell="A19" workbookViewId="0">
      <selection activeCell="H27" sqref="H27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7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7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7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7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7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7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7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7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7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7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7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7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7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7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7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7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7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7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7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7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7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7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7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7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7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7">
        <v>2.3E-2</v>
      </c>
      <c r="I30" s="22">
        <v>120000</v>
      </c>
    </row>
  </sheetData>
  <phoneticPr fontId="1" type="noConversion"/>
  <conditionalFormatting sqref="I5:I30">
    <cfRule type="iconSet" priority="1">
      <iconSet iconSet="4RedToBlack">
        <cfvo type="percent" val="0"/>
        <cfvo type="num" val="15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topLeftCell="A19" workbookViewId="0">
      <selection activeCell="M10" sqref="M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yona0328@gmail.com</cp:lastModifiedBy>
  <dcterms:created xsi:type="dcterms:W3CDTF">2023-08-09T00:13:15Z</dcterms:created>
  <dcterms:modified xsi:type="dcterms:W3CDTF">2025-06-20T07:12:11Z</dcterms:modified>
</cp:coreProperties>
</file>