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4 컴활 1급 실기 기출문제집_실습예제 240710 update\길벗컴활1급기출\02 최신기출유형\01회\"/>
    </mc:Choice>
  </mc:AlternateContent>
  <xr:revisionPtr revIDLastSave="0" documentId="13_ncr:1_{724415FC-77AF-40BC-A2C8-AC1DDD6B3880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DATE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 a="1"/>
  <c r="I4" i="3" s="1"/>
  <c r="I5" i="3" a="1"/>
  <c r="I5" i="3"/>
  <c r="I6" i="3" a="1"/>
  <c r="I6" i="3" s="1"/>
  <c r="I7" i="3" a="1"/>
  <c r="I7" i="3"/>
  <c r="I8" i="3" a="1"/>
  <c r="I8" i="3" s="1"/>
  <c r="I9" i="3" a="1"/>
  <c r="I9" i="3"/>
  <c r="I10" i="3" a="1"/>
  <c r="I10" i="3" s="1"/>
  <c r="I11" i="3" a="1"/>
  <c r="I11" i="3"/>
  <c r="I12" i="3" a="1"/>
  <c r="I12" i="3" s="1"/>
  <c r="I13" i="3" a="1"/>
  <c r="I13" i="3"/>
  <c r="I14" i="3" a="1"/>
  <c r="I14" i="3" s="1"/>
  <c r="I15" i="3" a="1"/>
  <c r="I15" i="3"/>
  <c r="I16" i="3" a="1"/>
  <c r="I16" i="3" s="1"/>
  <c r="I17" i="3" a="1"/>
  <c r="I17" i="3"/>
  <c r="I18" i="3" a="1"/>
  <c r="I18" i="3" s="1"/>
  <c r="I19" i="3" a="1"/>
  <c r="I19" i="3"/>
  <c r="I20" i="3" a="1"/>
  <c r="I20" i="3" s="1"/>
  <c r="I21" i="3" a="1"/>
  <c r="I21" i="3"/>
  <c r="I22" i="3" a="1"/>
  <c r="I22" i="3" s="1"/>
  <c r="I23" i="3" a="1"/>
  <c r="I23" i="3"/>
  <c r="I24" i="3" a="1"/>
  <c r="I24" i="3" s="1"/>
  <c r="I25" i="3" a="1"/>
  <c r="I25" i="3"/>
  <c r="I26" i="3" a="1"/>
  <c r="I26" i="3" s="1"/>
  <c r="I27" i="3" a="1"/>
  <c r="I27" i="3"/>
  <c r="I28" i="3" a="1"/>
  <c r="I28" i="3" s="1"/>
  <c r="I29" i="3" a="1"/>
  <c r="I29" i="3"/>
  <c r="I30" i="3" a="1"/>
  <c r="I30" i="3" s="1"/>
  <c r="I31" i="3" a="1"/>
  <c r="I31" i="3"/>
  <c r="I32" i="3" a="1"/>
  <c r="I32" i="3" s="1"/>
  <c r="I33" i="3" a="1"/>
  <c r="I33" i="3" s="1"/>
  <c r="I34" i="3" a="1"/>
  <c r="I34" i="3" s="1"/>
  <c r="I35" i="3" a="1"/>
  <c r="I35" i="3"/>
  <c r="I3" i="3" a="1"/>
  <c r="I3" i="3" s="1"/>
  <c r="A28" i="1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D47A54-4E9A-4553-8273-44576D519869}" name="MS Access Database_Query" type="1" refreshedVersion="8" background="1">
    <dbPr connection="DSN=MS Access Database;DBQ=C:\2024 컴활 1급 실기 기출문제집_실습예제 240710 update\길벗컴활1급기출\02 최신기출유형\01회\저축현황.accdb;DefaultDir=C:\2024 컴활 1급 실기 기출문제집_실습예제 240710 update\길벗컴활1급기출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<sst xmlns="http://schemas.openxmlformats.org/spreadsheetml/2006/main" count="953" uniqueCount="78">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</sst>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2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2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7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60-49F8-99AE-10C0B74B62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조희" refreshedDate="45730.148113888892" backgroundQuery="1" createdVersion="8" refreshedVersion="8" minRefreshableVersion="3" recordCount="33" xr:uid="{622C7C3D-B905-477C-84A8-56CDC9592D2E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5AD13E-4574-4E5E-89D4-7B3E88173D59}" name="피벗 테이블1" cacheId="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22" workbookViewId="0">
      <selection activeCell="O32" sqref="O32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6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0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topLeftCell="A30" workbookViewId="0">
      <selection activeCell="I41" sqref="I41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2.3984375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 cm="1">
        <f t="array" ref="I3">INDEX($A$40:$E$42,MATCH($D3,$A$40:$A$42,0),MATCH(YEAR($C3),$B$38:$E$38,1)+1)</f>
        <v>0.02</v>
      </c>
      <c r="J3" s="7">
        <f>ROUNDUP(FV(I3/12,G3/12,-F3,,IF(H3="월말",0,1)),-3)</f>
        <v>1210000</v>
      </c>
      <c r="K3" s="2" t="str">
        <f ca="1">TEXT(QUOTIENT(_xlfn.DAYS(TODAY(),C3),30),"00개월")</f>
        <v>64개월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cm="1">
        <f t="array" ref="I4">INDEX($A$40:$E$42,MATCH($D4,$A$40:$A$42,0),MATCH(YEAR($C4),$B$38:$E$38,1)+1)</f>
        <v>2.1999999999999999E-2</v>
      </c>
      <c r="J4" s="7">
        <f t="shared" ref="J4:J35" si="0">ROUNDUP(FV(I4/12,G4/12,-F4,,IF(H4="월말",0,1)),-3)</f>
        <v>2526000</v>
      </c>
      <c r="K4" s="2" t="str">
        <f t="shared" ref="K4:K35" ca="1" si="1">TEXT(QUOTIENT(_xlfn.DAYS(TODAY(),C4),30),"00개월")</f>
        <v>100개월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 cm="1">
        <f t="array" ref="I5">INDEX($A$40:$E$42,MATCH($D5,$A$40:$A$42,0),MATCH(YEAR($C5),$B$38:$E$38,1)+1)</f>
        <v>0.02</v>
      </c>
      <c r="J5" s="7">
        <f t="shared" si="0"/>
        <v>1210000</v>
      </c>
      <c r="K5" s="2" t="str">
        <f t="shared" ca="1" si="1"/>
        <v>71개월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 cm="1">
        <f t="array" ref="I6">INDEX($A$40:$E$42,MATCH($D6,$A$40:$A$42,0),MATCH(YEAR($C6),$B$38:$E$38,1)+1)</f>
        <v>2.3E-2</v>
      </c>
      <c r="J6" s="7">
        <f t="shared" si="0"/>
        <v>1011000</v>
      </c>
      <c r="K6" s="2" t="str">
        <f t="shared" ca="1" si="1"/>
        <v>66개월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 cm="1">
        <f t="array" ref="I7">INDEX($A$40:$E$42,MATCH($D7,$A$40:$A$42,0),MATCH(YEAR($C7),$B$38:$E$38,1)+1)</f>
        <v>0.02</v>
      </c>
      <c r="J7" s="7">
        <f t="shared" si="0"/>
        <v>909000</v>
      </c>
      <c r="K7" s="2" t="str">
        <f t="shared" ca="1" si="1"/>
        <v>75개월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cm="1">
        <f t="array" ref="I8">INDEX($A$40:$E$42,MATCH($D8,$A$40:$A$42,0),MATCH(YEAR($C8),$B$38:$E$38,1)+1)</f>
        <v>2.8000000000000001E-2</v>
      </c>
      <c r="J8" s="7">
        <f t="shared" si="0"/>
        <v>1216000</v>
      </c>
      <c r="K8" s="2" t="str">
        <f t="shared" ca="1" si="1"/>
        <v>61개월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 cm="1">
        <f t="array" ref="I9">INDEX($A$40:$E$42,MATCH($D9,$A$40:$A$42,0),MATCH(YEAR($C9),$B$38:$E$38,1)+1)</f>
        <v>2.3E-2</v>
      </c>
      <c r="J9" s="7">
        <f t="shared" si="0"/>
        <v>1211000</v>
      </c>
      <c r="K9" s="2" t="str">
        <f t="shared" ca="1" si="1"/>
        <v>84개월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 cm="1">
        <f t="array" ref="I10">INDEX($A$40:$E$42,MATCH($D10,$A$40:$A$42,0),MATCH(YEAR($C10),$B$38:$E$38,1)+1)</f>
        <v>2.3E-2</v>
      </c>
      <c r="J10" s="7">
        <f t="shared" si="0"/>
        <v>101000</v>
      </c>
      <c r="K10" s="2" t="str">
        <f t="shared" ca="1" si="1"/>
        <v>64개월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cm="1">
        <f t="array" ref="I11">INDEX($A$40:$E$42,MATCH($D11,$A$40:$A$42,0),MATCH(YEAR($C11),$B$38:$E$38,1)+1)</f>
        <v>2.1999999999999999E-2</v>
      </c>
      <c r="J11" s="7">
        <f t="shared" si="0"/>
        <v>506000</v>
      </c>
      <c r="K11" s="2" t="str">
        <f t="shared" ca="1" si="1"/>
        <v>105개월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 cm="1">
        <f t="array" ref="I12">INDEX($A$40:$E$42,MATCH($D12,$A$40:$A$42,0),MATCH(YEAR($C12),$B$38:$E$38,1)+1)</f>
        <v>2.9000000000000001E-2</v>
      </c>
      <c r="J12" s="7">
        <f t="shared" si="0"/>
        <v>1517000</v>
      </c>
      <c r="K12" s="2" t="str">
        <f t="shared" ca="1" si="1"/>
        <v>72개월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 cm="1">
        <f t="array" ref="I13">INDEX($A$40:$E$42,MATCH($D13,$A$40:$A$42,0),MATCH(YEAR($C13),$B$38:$E$38,1)+1)</f>
        <v>2.9000000000000001E-2</v>
      </c>
      <c r="J13" s="7">
        <f t="shared" si="0"/>
        <v>759000</v>
      </c>
      <c r="K13" s="2" t="str">
        <f t="shared" ca="1" si="1"/>
        <v>63개월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cm="1">
        <f t="array" ref="I14">INDEX($A$40:$E$42,MATCH($D14,$A$40:$A$42,0),MATCH(YEAR($C14),$B$38:$E$38,1)+1)</f>
        <v>2.8000000000000001E-2</v>
      </c>
      <c r="J14" s="7">
        <f t="shared" si="0"/>
        <v>1520000</v>
      </c>
      <c r="K14" s="2" t="str">
        <f t="shared" ca="1" si="1"/>
        <v>52개월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cm="1">
        <f t="array" ref="I15">INDEX($A$40:$E$42,MATCH($D15,$A$40:$A$42,0),MATCH(YEAR($C15),$B$38:$E$38,1)+1)</f>
        <v>2.8000000000000001E-2</v>
      </c>
      <c r="J15" s="7">
        <f t="shared" si="0"/>
        <v>1216000</v>
      </c>
      <c r="K15" s="2" t="str">
        <f t="shared" ca="1" si="1"/>
        <v>100개월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cm="1">
        <f t="array" ref="I16">INDEX($A$40:$E$42,MATCH($D16,$A$40:$A$42,0),MATCH(YEAR($C16),$B$38:$E$38,1)+1)</f>
        <v>2.1000000000000001E-2</v>
      </c>
      <c r="J16" s="7">
        <f t="shared" si="0"/>
        <v>1010000</v>
      </c>
      <c r="K16" s="2" t="str">
        <f t="shared" ca="1" si="1"/>
        <v>51개월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cm="1">
        <f t="array" ref="I17">INDEX($A$40:$E$42,MATCH($D17,$A$40:$A$42,0),MATCH(YEAR($C17),$B$38:$E$38,1)+1)</f>
        <v>0.03</v>
      </c>
      <c r="J17" s="7">
        <f t="shared" si="0"/>
        <v>812000</v>
      </c>
      <c r="K17" s="2" t="str">
        <f t="shared" ca="1" si="1"/>
        <v>92개월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cm="1">
        <f t="array" ref="I18">INDEX($A$40:$E$42,MATCH($D18,$A$40:$A$42,0),MATCH(YEAR($C18),$B$38:$E$38,1)+1)</f>
        <v>2.1000000000000001E-2</v>
      </c>
      <c r="J18" s="7">
        <f t="shared" si="0"/>
        <v>808000</v>
      </c>
      <c r="K18" s="2" t="str">
        <f t="shared" ca="1" si="1"/>
        <v>56개월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cm="1">
        <f t="array" ref="I19">INDEX($A$40:$E$42,MATCH($D19,$A$40:$A$42,0),MATCH(YEAR($C19),$B$38:$E$38,1)+1)</f>
        <v>2.1000000000000001E-2</v>
      </c>
      <c r="J19" s="7">
        <f t="shared" si="0"/>
        <v>505000</v>
      </c>
      <c r="K19" s="2" t="str">
        <f t="shared" ca="1" si="1"/>
        <v>53개월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cm="1">
        <f t="array" ref="I20">INDEX($A$40:$E$42,MATCH($D20,$A$40:$A$42,0),MATCH(YEAR($C20),$B$38:$E$38,1)+1)</f>
        <v>2.8000000000000001E-2</v>
      </c>
      <c r="J20" s="7">
        <f t="shared" si="0"/>
        <v>506000</v>
      </c>
      <c r="K20" s="2" t="str">
        <f t="shared" ca="1" si="1"/>
        <v>58개월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 cm="1">
        <f t="array" ref="I21">INDEX($A$40:$E$42,MATCH($D21,$A$40:$A$42,0),MATCH(YEAR($C21),$B$38:$E$38,1)+1)</f>
        <v>0.02</v>
      </c>
      <c r="J21" s="7">
        <f t="shared" si="0"/>
        <v>1512000</v>
      </c>
      <c r="K21" s="2" t="str">
        <f t="shared" ca="1" si="1"/>
        <v>78개월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 cm="1">
        <f t="array" ref="I22">INDEX($A$40:$E$42,MATCH($D22,$A$40:$A$42,0),MATCH(YEAR($C22),$B$38:$E$38,1)+1)</f>
        <v>2.9000000000000001E-2</v>
      </c>
      <c r="J22" s="7">
        <f t="shared" si="0"/>
        <v>2737000</v>
      </c>
      <c r="K22" s="2" t="str">
        <f t="shared" ca="1" si="1"/>
        <v>65개월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cm="1">
        <f t="array" ref="I23">INDEX($A$40:$E$42,MATCH($D23,$A$40:$A$42,0),MATCH(YEAR($C23),$B$38:$E$38,1)+1)</f>
        <v>1.4999999999999999E-2</v>
      </c>
      <c r="J23" s="7">
        <f t="shared" si="0"/>
        <v>1209000</v>
      </c>
      <c r="K23" s="2" t="str">
        <f t="shared" ca="1" si="1"/>
        <v>55개월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 cm="1">
        <f t="array" ref="I24">INDEX($A$40:$E$42,MATCH($D24,$A$40:$A$42,0),MATCH(YEAR($C24),$B$38:$E$38,1)+1)</f>
        <v>2.9000000000000001E-2</v>
      </c>
      <c r="J24" s="7">
        <f t="shared" si="0"/>
        <v>1521000</v>
      </c>
      <c r="K24" s="2" t="str">
        <f t="shared" ca="1" si="1"/>
        <v>79개월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 cm="1">
        <f t="array" ref="I25">INDEX($A$40:$E$42,MATCH($D25,$A$40:$A$42,0),MATCH(YEAR($C25),$B$38:$E$38,1)+1)</f>
        <v>0.02</v>
      </c>
      <c r="J25" s="7">
        <f t="shared" si="0"/>
        <v>1010000</v>
      </c>
      <c r="K25" s="2" t="str">
        <f t="shared" ca="1" si="1"/>
        <v>64개월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 cm="1">
        <f t="array" ref="I26">INDEX($A$40:$E$42,MATCH($D26,$A$40:$A$42,0),MATCH(YEAR($C26),$B$38:$E$38,1)+1)</f>
        <v>0.02</v>
      </c>
      <c r="J26" s="7">
        <f t="shared" si="0"/>
        <v>1210000</v>
      </c>
      <c r="K26" s="2" t="str">
        <f t="shared" ca="1" si="1"/>
        <v>71개월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cm="1">
        <f t="array" ref="I27">INDEX($A$40:$E$42,MATCH($D27,$A$40:$A$42,0),MATCH(YEAR($C27),$B$38:$E$38,1)+1)</f>
        <v>2.1999999999999999E-2</v>
      </c>
      <c r="J27" s="7">
        <f t="shared" si="0"/>
        <v>2526000</v>
      </c>
      <c r="K27" s="2" t="str">
        <f t="shared" ca="1" si="1"/>
        <v>100개월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cm="1">
        <f t="array" ref="I28">INDEX($A$40:$E$42,MATCH($D28,$A$40:$A$42,0),MATCH(YEAR($C28),$B$38:$E$38,1)+1)</f>
        <v>2.1000000000000001E-2</v>
      </c>
      <c r="J28" s="7">
        <f t="shared" si="0"/>
        <v>101000</v>
      </c>
      <c r="K28" s="2" t="str">
        <f t="shared" ca="1" si="1"/>
        <v>63개월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cm="1">
        <f t="array" ref="I29">INDEX($A$40:$E$42,MATCH($D29,$A$40:$A$42,0),MATCH(YEAR($C29),$B$38:$E$38,1)+1)</f>
        <v>2.8000000000000001E-2</v>
      </c>
      <c r="J29" s="7">
        <f t="shared" si="0"/>
        <v>2533000</v>
      </c>
      <c r="K29" s="2" t="str">
        <f t="shared" ca="1" si="1"/>
        <v>61개월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cm="1">
        <f t="array" ref="I30">INDEX($A$40:$E$42,MATCH($D30,$A$40:$A$42,0),MATCH(YEAR($C30),$B$38:$E$38,1)+1)</f>
        <v>2.1000000000000001E-2</v>
      </c>
      <c r="J30" s="7">
        <f t="shared" si="0"/>
        <v>2121000</v>
      </c>
      <c r="K30" s="2" t="str">
        <f t="shared" ca="1" si="1"/>
        <v>55개월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 cm="1">
        <f t="array" ref="I31">INDEX($A$40:$E$42,MATCH($D31,$A$40:$A$42,0),MATCH(YEAR($C31),$B$38:$E$38,1)+1)</f>
        <v>0.02</v>
      </c>
      <c r="J31" s="7">
        <f t="shared" si="0"/>
        <v>706000</v>
      </c>
      <c r="K31" s="2" t="str">
        <f t="shared" ca="1" si="1"/>
        <v>64개월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 cm="1">
        <f t="array" ref="I32">INDEX($A$40:$E$42,MATCH($D32,$A$40:$A$42,0),MATCH(YEAR($C32),$B$38:$E$38,1)+1)</f>
        <v>2.3E-2</v>
      </c>
      <c r="J32" s="7">
        <f t="shared" si="0"/>
        <v>708000</v>
      </c>
      <c r="K32" s="2" t="str">
        <f t="shared" ca="1" si="1"/>
        <v>86개월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cm="1">
        <f t="array" ref="I33">INDEX($A$40:$E$42,MATCH($D33,$A$40:$A$42,0),MATCH(YEAR($C33),$B$38:$E$38,1)+1)</f>
        <v>2.1999999999999999E-2</v>
      </c>
      <c r="J33" s="7">
        <f t="shared" si="0"/>
        <v>1513000</v>
      </c>
      <c r="K33" s="2" t="str">
        <f t="shared" ca="1" si="1"/>
        <v>111개월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 cm="1">
        <f t="array" ref="I34">INDEX($A$40:$E$42,MATCH($D34,$A$40:$A$42,0),MATCH(YEAR($C34),$B$38:$E$38,1)+1)</f>
        <v>2.9000000000000001E-2</v>
      </c>
      <c r="J34" s="7">
        <f t="shared" si="0"/>
        <v>1521000</v>
      </c>
      <c r="K34" s="2" t="str">
        <f t="shared" ca="1" si="1"/>
        <v>69개월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cm="1">
        <f t="array" ref="I35">INDEX($A$40:$E$42,MATCH($D35,$A$40:$A$42,0),MATCH(YEAR($C35),$B$38:$E$38,1)+1)</f>
        <v>2.1000000000000001E-2</v>
      </c>
      <c r="J35" s="7">
        <f t="shared" si="0"/>
        <v>504000</v>
      </c>
      <c r="K35" s="2" t="str">
        <f t="shared" ca="1" si="1"/>
        <v>55개월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opLeftCell="A2" workbookViewId="0">
      <selection activeCell="D5" sqref="D5"/>
    </sheetView>
  </sheetViews>
  <sheetFormatPr defaultRowHeight="17.399999999999999" x14ac:dyDescent="0.4"/>
  <cols>
    <col min="2" max="2" width="11.89843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8.3984375" bestFit="1" customWidth="1"/>
    <col min="9" max="15" width="12.19921875" bestFit="1" customWidth="1"/>
    <col min="16" max="16" width="13" bestFit="1" customWidth="1"/>
    <col min="17" max="26" width="12.19921875" bestFit="1" customWidth="1"/>
    <col min="27" max="27" width="13" bestFit="1" customWidth="1"/>
    <col min="28" max="38" width="12.19921875" bestFit="1" customWidth="1"/>
    <col min="39" max="39" width="13" bestFit="1" customWidth="1"/>
    <col min="40" max="40" width="8.3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I7" sqref="I7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filters>
        <filter val="정기적금"/>
        <filter val="청약예금"/>
      </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13"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N6" sqref="N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johui1003</cp:lastModifiedBy>
  <dcterms:created xsi:type="dcterms:W3CDTF">2023-08-09T00:13:15Z</dcterms:created>
  <dcterms:modified xsi:type="dcterms:W3CDTF">2025-03-13T21:22:59Z</dcterms:modified>
</cp:coreProperties>
</file>