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OneDrive\바탕 화면\컴활\모의고사\시나공기출문제집\02 최신기출유형\01회\"/>
    </mc:Choice>
  </mc:AlternateContent>
  <xr:revisionPtr revIDLastSave="0" documentId="13_ncr:1_{DCB7F181-4BEF-40F9-856E-9C4FC6BDEED8}" xr6:coauthVersionLast="47" xr6:coauthVersionMax="47" xr10:uidLastSave="{00000000-0000-0000-0000-000000000000}"/>
  <bookViews>
    <workbookView xWindow="-120" yWindow="-120" windowWidth="29040" windowHeight="15840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94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가입자별저축_43e9a72e-2e7b-42a7-b21b-fa5b3b0071da" name="가입자별저축" connection="저축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F41" i="3" a="1"/>
  <c r="F41" i="3" s="1"/>
  <c r="F42" i="3" a="1"/>
  <c r="F42" i="3" s="1"/>
  <c r="F40" i="3" a="1"/>
  <c r="F40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3" i="3" a="1"/>
  <c r="L4" i="3" a="1"/>
  <c r="L17" i="3" a="1"/>
  <c r="L10" i="3" a="1"/>
  <c r="L14" i="3" a="1"/>
  <c r="L22" i="3" a="1"/>
  <c r="L26" i="3" a="1"/>
  <c r="L34" i="3" a="1"/>
  <c r="L12" i="3" a="1"/>
  <c r="L20" i="3" a="1"/>
  <c r="L13" i="3" a="1"/>
  <c r="L25" i="3" a="1"/>
  <c r="L6" i="3" a="1"/>
  <c r="L18" i="3" a="1"/>
  <c r="L30" i="3" a="1"/>
  <c r="L16" i="3" a="1"/>
  <c r="L24" i="3" a="1"/>
  <c r="L32" i="3" a="1"/>
  <c r="L9" i="3" a="1"/>
  <c r="L33" i="3" a="1"/>
  <c r="L21" i="3" a="1"/>
  <c r="L7" i="3" a="1"/>
  <c r="L11" i="3" a="1"/>
  <c r="L15" i="3" a="1"/>
  <c r="L19" i="3" a="1"/>
  <c r="L23" i="3" a="1"/>
  <c r="L27" i="3" a="1"/>
  <c r="L31" i="3" a="1"/>
  <c r="L35" i="3" a="1"/>
  <c r="L8" i="3" a="1"/>
  <c r="L28" i="3" a="1"/>
  <c r="L5" i="3" a="1"/>
  <c r="L29" i="3" a="1"/>
  <c r="L3" i="3" l="1"/>
  <c r="L29" i="3"/>
  <c r="L5" i="3"/>
  <c r="L28" i="3"/>
  <c r="L8" i="3"/>
  <c r="L35" i="3"/>
  <c r="L31" i="3"/>
  <c r="L27" i="3"/>
  <c r="L23" i="3"/>
  <c r="L19" i="3"/>
  <c r="L15" i="3"/>
  <c r="L11" i="3"/>
  <c r="L7" i="3"/>
  <c r="L21" i="3"/>
  <c r="L33" i="3"/>
  <c r="L9" i="3"/>
  <c r="L32" i="3"/>
  <c r="L24" i="3"/>
  <c r="L16" i="3"/>
  <c r="L30" i="3"/>
  <c r="L18" i="3"/>
  <c r="L6" i="3"/>
  <c r="L25" i="3"/>
  <c r="L13" i="3"/>
  <c r="L20" i="3"/>
  <c r="L12" i="3"/>
  <c r="L34" i="3"/>
  <c r="L26" i="3"/>
  <c r="L22" i="3"/>
  <c r="L14" i="3"/>
  <c r="L10" i="3"/>
  <c r="L17" i="3"/>
  <c r="L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776C95-0576-4428-AFFF-8189632F5DF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E67CEE6-A978-4C6D-B2BF-B08DCD96B8C7}" sourceFile="C:\Users\82108\OneDrive\바탕 화면\컴활\모의고사\시나공기출문제집\02 최신기출유형\01회\저축현황.accdb" name="저축현황" type="100" refreshedVersion="8" minRefreshableVersion="5">
    <extLst>
      <ext xmlns:x15="http://schemas.microsoft.com/office/spreadsheetml/2010/11/main" uri="{DE250136-89BD-433C-8126-D09CA5730AF9}">
        <x15:connection id="b0257e0e-73e3-4a0a-acec-441220cdfa5e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가입자별저축].[지점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<sst xmlns="http://schemas.openxmlformats.org/spreadsheetml/2006/main" count="953" uniqueCount="76">
  <si>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</si>
  <si>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</si>
  <si>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</si>
  <si>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</si>
  <si>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</si>
  <si>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</si>
  <si>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</si>
  <si>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</si>
  <si>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</si>
  <si>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</si>
  <si>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</si>
  <si>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</si>
  <si>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</si>
  <si>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</si>
  <si>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</si>
  <si>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</si>
  <si>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</si>
  <si>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</si>
  <si>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</si>
  <si>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</si>
  <si>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</si>
  <si>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</si>
  <si>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</si>
  <si>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</si>
  <si>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</si>
  <si>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</si>
  <si>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</si>
  <si>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</si>
  <si>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</si>
  <si>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</si>
  <si>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</si>
  <si>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</si>
  <si>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</si>
  <si>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</si>
  <si>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</si>
  <si>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</si>
  <si>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</si>
  <si>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</si>
  <si>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</si>
  <si>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</si>
  <si>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</si>
  <si>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</si>
  <si>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</si>
  <si>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</si>
  <si>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</si>
  <si>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</si>
  <si>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</si>
  <si>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</si>
  <si>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</si>
  <si>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</si>
  <si>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</si>
  <si>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</si>
  <si>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</si>
  <si>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</si>
  <si>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</si>
  <si>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</si>
  <si>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</si>
  <si>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</si>
  <si>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</si>
  <si>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</si>
  <si>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</si>
  <si>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</si>
  <si>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</si>
  <si>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</si>
  <si>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</si>
  <si>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</si>
  <si>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</si>
  <si>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</si>
  <si>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</si>
  <si>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평균: 월불입액</t>
  </si>
  <si>
    <t>평균: 월불입액</t>
  </si>
  <si>
    <t>전체 평균: 연이율</t>
  </si>
  <si>
    <t>평균: 연이율</t>
  </si>
  <si>
    <t>값</t>
  </si>
  <si>
    <t>가입시간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</si>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</sst>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9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B-40BA-90FD-B75CD8E47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82108" refreshedDate="45526.667764351849" backgroundQuery="1" createdVersion="8" refreshedVersion="8" minRefreshableVersion="3" recordCount="0" supportSubquery="1" supportAdvancedDrill="1" xr:uid="{4A260970-B793-484C-95F5-2B2B5133CC4D}">
  <cacheSource type="external" connectionId="1"/>
  <cacheFields count="5">
    <cacheField name="[가입자별저축].[지점명].[지점명]" caption="지점명" numFmtId="0" hierarchy="4" level="1">
      <sharedItems containsSemiMixedTypes="0" containsNonDate="0" containsString="0"/>
    </cacheField>
    <cacheField name="[가입자별저축].[상품종류].[상품종류]" caption="상품종류" numFmtId="0" hierarchy="3" level="1">
      <sharedItems count="3">
        <s v="정기적금"/>
        <s v="청약예금"/>
        <s v="청약저축"/>
      </sharedItems>
    </cacheField>
    <cacheField name="[가입자별저축].[가입시간].[가입시간]" caption="가입시간" numFmtId="0" hierarchy="2" level="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extLst>
        <ext xmlns:x15="http://schemas.microsoft.com/office/spreadsheetml/2010/11/main" uri="{4F2E5C28-24EA-4eb8-9CBF-B6C8F9C3D259}">
          <x15:cachedUniqueNames>
            <x15:cachedUniqueName index="0" name="[가입자별저축].[가입시간].&amp;[1899-12-30T09:15:00]"/>
            <x15:cachedUniqueName index="1" name="[가입자별저축].[가입시간].&amp;[1899-12-30T09:24:00]"/>
            <x15:cachedUniqueName index="2" name="[가입자별저축].[가입시간].&amp;[1899-12-30T09:30:00]"/>
            <x15:cachedUniqueName index="3" name="[가입자별저축].[가입시간].&amp;[1899-12-30T10:27:00]"/>
            <x15:cachedUniqueName index="4" name="[가입자별저축].[가입시간].&amp;[1899-12-30T10:32:00]"/>
            <x15:cachedUniqueName index="5" name="[가입자별저축].[가입시간].&amp;[1899-12-30T10:45:00]"/>
            <x15:cachedUniqueName index="6" name="[가입자별저축].[가입시간].&amp;[1899-12-30T10:50:00]"/>
            <x15:cachedUniqueName index="7" name="[가입자별저축].[가입시간].&amp;[1899-12-30T11:00:00]"/>
            <x15:cachedUniqueName index="8" name="[가입자별저축].[가입시간].&amp;[1899-12-30T11:05:00]"/>
            <x15:cachedUniqueName index="9" name="[가입자별저축].[가입시간].&amp;[1899-12-30T11:12:00]"/>
            <x15:cachedUniqueName index="10" name="[가입자별저축].[가입시간].&amp;[1899-12-30T11:15:00]"/>
            <x15:cachedUniqueName index="11" name="[가입자별저축].[가입시간].&amp;[1899-12-30T11:19:00]"/>
            <x15:cachedUniqueName index="12" name="[가입자별저축].[가입시간].&amp;[1899-12-30T11:26:00]"/>
            <x15:cachedUniqueName index="13" name="[가입자별저축].[가입시간].&amp;[1899-12-30T11:30:00]"/>
            <x15:cachedUniqueName index="14" name="[가입자별저축].[가입시간].&amp;[1899-12-30T11:35:00]"/>
            <x15:cachedUniqueName index="15" name="[가입자별저축].[가입시간].&amp;[1899-12-30T11:36:00]"/>
            <x15:cachedUniqueName index="16" name="[가입자별저축].[가입시간].&amp;[1899-12-30T11:40:00]"/>
            <x15:cachedUniqueName index="17" name="[가입자별저축].[가입시간].&amp;[1899-12-30T11:43:00]"/>
            <x15:cachedUniqueName index="18" name="[가입자별저축].[가입시간].&amp;[1899-12-30T11:47:00]"/>
            <x15:cachedUniqueName index="19" name="[가입자별저축].[가입시간].&amp;[1899-12-30T12:03:00]"/>
            <x15:cachedUniqueName index="20" name="[가입자별저축].[가입시간].&amp;[1899-12-30T12:15:00]"/>
            <x15:cachedUniqueName index="21" name="[가입자별저축].[가입시간].&amp;[1899-12-30T12:16:00]"/>
            <x15:cachedUniqueName index="22" name="[가입자별저축].[가입시간].&amp;[1899-12-30T12:17:00]"/>
            <x15:cachedUniqueName index="23" name="[가입자별저축].[가입시간].&amp;[1899-12-30T12:50:00]"/>
            <x15:cachedUniqueName index="24" name="[가입자별저축].[가입시간].&amp;[1899-12-30T13:05:00]"/>
            <x15:cachedUniqueName index="25" name="[가입자별저축].[가입시간].&amp;[1899-12-30T14:10:00]"/>
            <x15:cachedUniqueName index="26" name="[가입자별저축].[가입시간].&amp;[1899-12-30T14:35:00]"/>
            <x15:cachedUniqueName index="27" name="[가입자별저축].[가입시간].&amp;[1899-12-30T15:20:00]"/>
            <x15:cachedUniqueName index="28" name="[가입자별저축].[가입시간].&amp;[1899-12-30T15:29:00]"/>
            <x15:cachedUniqueName index="29" name="[가입자별저축].[가입시간].&amp;[1899-12-30T15:33:00]"/>
            <x15:cachedUniqueName index="30" name="[가입자별저축].[가입시간].&amp;[1899-12-30T15:37:00]"/>
          </x15:cachedUniqueNames>
        </ext>
      </extLst>
    </cacheField>
    <cacheField name="[Measures].[평균: 월불입액]" caption="평균: 월불입액" numFmtId="0" hierarchy="15" level="32767"/>
    <cacheField name="[Measures].[평균: 연이율]" caption="평균: 연이율" numFmtId="0" hierarchy="16" level="32767"/>
  </cacheFields>
  <cacheHierarchies count="17">
    <cacheHierarchy uniqueName="[가입자별저축].[가입자명]" caption="가입자명" attribute="1" defaultMemberUniqueName="[가입자별저축].[가입자명].[All]" allUniqueName="[가입자별저축].[가입자명].[All]" dimensionUniqueName="[가입자별저축]" displayFolder="" count="0" memberValueDatatype="130" unbalanced="0"/>
    <cacheHierarchy uniqueName="[가입자별저축].[성별]" caption="성별" attribute="1" defaultMemberUniqueName="[가입자별저축].[성별].[All]" allUniqueName="[가입자별저축].[성별].[All]" dimensionUniqueName="[가입자별저축]" displayFolder="" count="0" memberValueDatatype="130" unbalanced="0"/>
    <cacheHierarchy uniqueName="[가입자별저축].[가입시간]" caption="가입시간" attribute="1" time="1" defaultMemberUniqueName="[가입자별저축].[가입시간].[All]" allUniqueName="[가입자별저축].[가입시간].[All]" dimensionUniqueName="[가입자별저축]" displayFolder="" count="2" memberValueDatatype="7" unbalanced="0">
      <fieldsUsage count="2">
        <fieldUsage x="-1"/>
        <fieldUsage x="2"/>
      </fieldsUsage>
    </cacheHierarchy>
    <cacheHierarchy uniqueName="[가입자별저축].[상품종류]" caption="상품종류" attribute="1" defaultMemberUniqueName="[가입자별저축].[상품종류].[All]" allUniqueName="[가입자별저축].[상품종류].[All]" dimensionUniqueName="[가입자별저축]" displayFolder="" count="2" memberValueDatatype="130" unbalanced="0">
      <fieldsUsage count="2">
        <fieldUsage x="-1"/>
        <fieldUsage x="1"/>
      </fieldsUsage>
    </cacheHierarchy>
    <cacheHierarchy uniqueName="[가입자별저축].[지점명]" caption="지점명" attribute="1" defaultMemberUniqueName="[가입자별저축].[지점명].[All]" allUniqueName="[가입자별저축].[지점명].[All]" dimensionUniqueName="[가입자별저축]" displayFolder="" count="2" memberValueDatatype="130" unbalanced="0">
      <fieldsUsage count="2">
        <fieldUsage x="-1"/>
        <fieldUsage x="0"/>
      </fieldsUsage>
    </cacheHierarchy>
    <cacheHierarchy uniqueName="[가입자별저축].[월불입액]" caption="월불입액" attribute="1" defaultMemberUniqueName="[가입자별저축].[월불입액].[All]" allUniqueName="[가입자별저축].[월불입액].[All]" dimensionUniqueName="[가입자별저축]" displayFolder="" count="0" memberValueDatatype="5" unbalanced="0"/>
    <cacheHierarchy uniqueName="[가입자별저축].[계약기간]" caption="계약기간" attribute="1" defaultMemberUniqueName="[가입자별저축].[계약기간].[All]" allUniqueName="[가입자별저축].[계약기간].[All]" dimensionUniqueName="[가입자별저축]" displayFolder="" count="0" memberValueDatatype="20" unbalanced="0"/>
    <cacheHierarchy uniqueName="[가입자별저축].[납입시점]" caption="납입시점" attribute="1" defaultMemberUniqueName="[가입자별저축].[납입시점].[All]" allUniqueName="[가입자별저축].[납입시점].[All]" dimensionUniqueName="[가입자별저축]" displayFolder="" count="0" memberValueDatatype="130" unbalanced="0"/>
    <cacheHierarchy uniqueName="[가입자별저축].[연이율]" caption="연이율" attribute="1" defaultMemberUniqueName="[가입자별저축].[연이율].[All]" allUniqueName="[가입자별저축].[연이율].[All]" dimensionUniqueName="[가입자별저축]" displayFolder="" count="0" memberValueDatatype="5" unbalanced="0"/>
    <cacheHierarchy uniqueName="[가입자별저축].[만기금액]" caption="만기금액" attribute="1" defaultMemberUniqueName="[가입자별저축].[만기금액].[All]" allUniqueName="[가입자별저축].[만기금액].[All]" dimensionUniqueName="[가입자별저축]" displayFolder="" count="0" memberValueDatatype="20" unbalanced="0"/>
    <cacheHierarchy uniqueName="[가입자별저축].[총납입개월]" caption="총납입개월" attribute="1" defaultMemberUniqueName="[가입자별저축].[총납입개월].[All]" allUniqueName="[가입자별저축].[총납입개월].[All]" dimensionUniqueName="[가입자별저축]" displayFolder="" count="0" memberValueDatatype="130" unbalanced="0"/>
    <cacheHierarchy uniqueName="[Measures].[__XL_Count 가입자별저축]" caption="__XL_Count 가입자별저축" measure="1" displayFolder="" measureGroup="가입자별저축" count="0" hidden="1"/>
    <cacheHierarchy uniqueName="[Measures].[__No measures defined]" caption="__No measures defined" measure="1" displayFolder="" count="0" hidden="1"/>
    <cacheHierarchy uniqueName="[Measures].[합계: 월불입액]" caption="합계: 월불입액" measure="1" displayFolder="" measureGroup="가입자별저축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합계: 연이율]" caption="합계: 연이율" measure="1" displayFolder="" measureGroup="가입자별저축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평균: 월불입액]" caption="평균: 월불입액" measure="1" displayFolder="" measureGroup="가입자별저축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평균: 연이율]" caption="평균: 연이율" measure="1" displayFolder="" measureGroup="가입자별저축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가입자별저축" uniqueName="[가입자별저축]" caption="가입자별저축"/>
  </dimensions>
  <measureGroups count="1">
    <measureGroup name="가입자별저축" caption="가입자별저축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C33320-A238-4B5C-A532-CEB9FCD427E4}" name="피벗 테이블1" cacheId="9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J38" firstHeaderRow="1" firstDataRow="3" firstDataCol="1" rowPageCount="1" colPageCount="1"/>
  <pivotFields count="5">
    <pivotField axis="axisPage" compact="0" allDrilled="1" showAll="0" dataSourceSort="1" defaultSubtotal="0" defaultAttributeDrillState="1"/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dataField="1" compact="0" showAll="0" defaultSubtotal="0"/>
    <pivotField dataField="1" compact="0" showAll="0" defaultSubtotal="0"/>
  </pivotFields>
  <rowFields count="1">
    <field x="2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2">
    <field x="1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pageFields count="1">
    <pageField fld="0" hier="4" name="[가입자별저축].[지점명].[All]" cap="All"/>
  </pageFields>
  <dataFields count="2">
    <dataField name="평균: 월불입액" fld="3" subtotal="average" baseField="0" baseItem="0" numFmtId="41"/>
    <dataField name="평균: 연이율" fld="4" subtotal="average" baseField="0" baseItem="0" numFmtId="10"/>
  </dataFields>
  <pivotHierarchies count="1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월불입액"/>
    <pivotHierarchy dragToData="1" caption="평균: 연이율"/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2">
    <colHierarchyUsage hierarchyUsage="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저축현황">
        <x15:activeTabTopLevelEntity name="[가입자별저축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D6" sqref="D6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7" workbookViewId="0"/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/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INDEX($A$38:$E$42,MATCH(D3,$A$38:$A$42,0),MATCH(YEAR(C3),$A$38:$E$38,1))</f>
        <v>0.02</v>
      </c>
      <c r="J3" s="7">
        <f>ROUNDUP(FV(I3/12,G3,-F3,0,IF(H3="월말",0,1)),-3)</f>
        <v>15927000</v>
      </c>
      <c r="K3" s="1" t="str">
        <f ca="1">TEXT(QUOTIENT(_xlfn.DAYS(TODAY(),C3),30),"00개월")</f>
        <v>57개월</v>
      </c>
      <c r="L3" s="1" t="str" cm="1">
        <f t="array" ref="L3"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INDEX($A$38:$E$42,MATCH(D4,$A$38:$A$42,0),MATCH(YEAR(C4),$A$38:$E$38,1))</f>
        <v>2.1999999999999999E-2</v>
      </c>
      <c r="J4" s="7">
        <f t="shared" ref="J4:J35" si="1">ROUNDUP(FV(I4/12,G4,-F4,0,IF(H4="월말",0,1)),-3)</f>
        <v>33584000</v>
      </c>
      <c r="K4" s="1" t="str">
        <f t="shared" ref="K4:K35" ca="1" si="2">TEXT(QUOTIENT(_xlfn.DAYS(TODAY(),C4),30),"00개월")</f>
        <v>93개월</v>
      </c>
      <c r="L4" s="1" t="str" cm="1">
        <f t="array" ref="L4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65개월</v>
      </c>
      <c r="L5" s="1" t="str" cm="1">
        <f t="array" ref="L5">fn비고(E5,F5)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59개월</v>
      </c>
      <c r="L6" s="1" t="str" cm="1">
        <f t="array" ref="L6">fn비고(E6,F6)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69개월</v>
      </c>
      <c r="L7" s="1" t="str" cm="1">
        <f t="array" ref="L7">fn비고(E7,F7)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54개월</v>
      </c>
      <c r="L8" s="1" t="str" cm="1">
        <f t="array" ref="L8">fn비고(E8,F8)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77개월</v>
      </c>
      <c r="L9" s="1" t="str" cm="1">
        <f t="array" ref="L9">fn비고(E9,F9)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57개월</v>
      </c>
      <c r="L10" s="1" t="str" cm="1">
        <f t="array" ref="L10">fn비고(E10,F10)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99개월</v>
      </c>
      <c r="L11" s="1" t="str" cm="1">
        <f t="array" ref="L11">fn비고(E11,F11)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65개월</v>
      </c>
      <c r="L12" s="1" t="str" cm="1">
        <f t="array" ref="L12">fn비고(E12,F12)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57개월</v>
      </c>
      <c r="L13" s="1" t="str" cm="1">
        <f t="array" ref="L13">fn비고(E13,F13)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45개월</v>
      </c>
      <c r="L14" s="1" t="str" cm="1">
        <f t="array" ref="L14">fn비고(E14,F14)</f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93개월</v>
      </c>
      <c r="L15" s="1" t="str" cm="1">
        <f t="array" ref="L15">fn비고(E15,F15)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44개월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85개월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49개월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46개월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52개월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72개월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59개월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48개월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72개월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58개월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65개월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94개월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56개월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54개월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48개월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57개월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79개월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104개월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63개월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48개월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J38"/>
  <sheetViews>
    <sheetView tabSelected="1" workbookViewId="0">
      <selection activeCell="H15" sqref="H15"/>
    </sheetView>
  </sheetViews>
  <sheetFormatPr defaultRowHeight="16.5" x14ac:dyDescent="0.3"/>
  <cols>
    <col min="2" max="2" width="12.125" bestFit="1" customWidth="1"/>
    <col min="3" max="8" width="14.5" bestFit="1" customWidth="1"/>
    <col min="9" max="9" width="19.375" bestFit="1" customWidth="1"/>
    <col min="10" max="10" width="17.375" bestFit="1" customWidth="1"/>
    <col min="11" max="11" width="19.375" bestFit="1" customWidth="1"/>
    <col min="12" max="12" width="17.375" bestFit="1" customWidth="1"/>
  </cols>
  <sheetData>
    <row r="2" spans="2:10" x14ac:dyDescent="0.3">
      <c r="B2" s="24" t="s">
        <v>5</v>
      </c>
      <c r="C2" t="s" vm="1">
        <v>75</v>
      </c>
    </row>
    <row r="4" spans="2:10" x14ac:dyDescent="0.3">
      <c r="C4" s="24" t="s">
        <v>4</v>
      </c>
      <c r="D4" s="24" t="s">
        <v>73</v>
      </c>
    </row>
    <row r="5" spans="2:10" x14ac:dyDescent="0.3">
      <c r="C5" t="s">
        <v>16</v>
      </c>
      <c r="E5" t="s">
        <v>12</v>
      </c>
      <c r="G5" t="s">
        <v>24</v>
      </c>
      <c r="I5" t="s">
        <v>69</v>
      </c>
      <c r="J5" t="s">
        <v>71</v>
      </c>
    </row>
    <row r="6" spans="2:10" x14ac:dyDescent="0.3">
      <c r="B6" s="24" t="s">
        <v>74</v>
      </c>
      <c r="C6" t="s">
        <v>70</v>
      </c>
      <c r="D6" t="s">
        <v>72</v>
      </c>
      <c r="E6" t="s">
        <v>70</v>
      </c>
      <c r="F6" t="s">
        <v>72</v>
      </c>
      <c r="G6" t="s">
        <v>70</v>
      </c>
      <c r="H6" t="s">
        <v>72</v>
      </c>
    </row>
    <row r="7" spans="2:10" x14ac:dyDescent="0.3">
      <c r="B7" s="28">
        <v>0.38541666666666669</v>
      </c>
      <c r="C7" s="26">
        <v>120000</v>
      </c>
      <c r="D7" s="27">
        <v>0.02</v>
      </c>
      <c r="E7" s="26"/>
      <c r="F7" s="27"/>
      <c r="G7" s="26"/>
      <c r="H7" s="27"/>
      <c r="I7" s="26">
        <v>120000</v>
      </c>
      <c r="J7" s="27">
        <v>0.02</v>
      </c>
    </row>
    <row r="8" spans="2:10" x14ac:dyDescent="0.3">
      <c r="B8" s="28">
        <v>0.39166666666666666</v>
      </c>
      <c r="C8" s="26">
        <v>250000</v>
      </c>
      <c r="D8" s="27">
        <v>2.5000000000000001E-2</v>
      </c>
      <c r="E8" s="26"/>
      <c r="F8" s="27"/>
      <c r="G8" s="26"/>
      <c r="H8" s="27"/>
      <c r="I8" s="26">
        <v>250000</v>
      </c>
      <c r="J8" s="27">
        <v>2.5000000000000001E-2</v>
      </c>
    </row>
    <row r="9" spans="2:10" x14ac:dyDescent="0.3">
      <c r="B9" s="28">
        <v>0.39583333333333331</v>
      </c>
      <c r="C9" s="26">
        <v>120000</v>
      </c>
      <c r="D9" s="27">
        <v>0.02</v>
      </c>
      <c r="E9" s="26"/>
      <c r="F9" s="27"/>
      <c r="G9" s="26"/>
      <c r="H9" s="27"/>
      <c r="I9" s="26">
        <v>120000</v>
      </c>
      <c r="J9" s="27">
        <v>0.02</v>
      </c>
    </row>
    <row r="10" spans="2:10" x14ac:dyDescent="0.3">
      <c r="B10" s="28">
        <v>0.43541666666666667</v>
      </c>
      <c r="C10" s="26"/>
      <c r="D10" s="27"/>
      <c r="E10" s="26"/>
      <c r="F10" s="27"/>
      <c r="G10" s="26">
        <v>100000</v>
      </c>
      <c r="H10" s="27">
        <v>2.8000000000000001E-2</v>
      </c>
      <c r="I10" s="26">
        <v>100000</v>
      </c>
      <c r="J10" s="27">
        <v>2.8000000000000001E-2</v>
      </c>
    </row>
    <row r="11" spans="2:10" x14ac:dyDescent="0.3">
      <c r="B11" s="28">
        <v>0.43888888888888888</v>
      </c>
      <c r="C11" s="26">
        <v>90000</v>
      </c>
      <c r="D11" s="27">
        <v>0.02</v>
      </c>
      <c r="E11" s="26"/>
      <c r="F11" s="27"/>
      <c r="G11" s="26"/>
      <c r="H11" s="27"/>
      <c r="I11" s="26">
        <v>90000</v>
      </c>
      <c r="J11" s="27">
        <v>0.02</v>
      </c>
    </row>
    <row r="12" spans="2:10" x14ac:dyDescent="0.3">
      <c r="B12" s="28">
        <v>0.44791666666666669</v>
      </c>
      <c r="C12" s="26"/>
      <c r="D12" s="27"/>
      <c r="E12" s="26">
        <v>120000</v>
      </c>
      <c r="F12" s="27">
        <v>0.03</v>
      </c>
      <c r="G12" s="26">
        <v>120000</v>
      </c>
      <c r="H12" s="27">
        <v>2.3E-2</v>
      </c>
      <c r="I12" s="26">
        <v>120000</v>
      </c>
      <c r="J12" s="27">
        <v>2.6499999999999999E-2</v>
      </c>
    </row>
    <row r="13" spans="2:10" x14ac:dyDescent="0.3">
      <c r="B13" s="28">
        <v>0.4513888888888889</v>
      </c>
      <c r="C13" s="26"/>
      <c r="D13" s="27"/>
      <c r="E13" s="26"/>
      <c r="F13" s="27"/>
      <c r="G13" s="26">
        <v>10000</v>
      </c>
      <c r="H13" s="27">
        <v>2.3E-2</v>
      </c>
      <c r="I13" s="26">
        <v>10000</v>
      </c>
      <c r="J13" s="27">
        <v>2.3E-2</v>
      </c>
    </row>
    <row r="14" spans="2:10" x14ac:dyDescent="0.3">
      <c r="B14" s="28">
        <v>0.45833333333333331</v>
      </c>
      <c r="C14" s="26">
        <v>50000</v>
      </c>
      <c r="D14" s="27">
        <v>0.02</v>
      </c>
      <c r="E14" s="26"/>
      <c r="F14" s="27"/>
      <c r="G14" s="26"/>
      <c r="H14" s="27"/>
      <c r="I14" s="26">
        <v>50000</v>
      </c>
      <c r="J14" s="27">
        <v>0.02</v>
      </c>
    </row>
    <row r="15" spans="2:10" x14ac:dyDescent="0.3">
      <c r="B15" s="28">
        <v>0.46180555555555558</v>
      </c>
      <c r="C15" s="26"/>
      <c r="D15" s="27"/>
      <c r="E15" s="26">
        <v>150000</v>
      </c>
      <c r="F15" s="27">
        <v>0.03</v>
      </c>
      <c r="G15" s="26"/>
      <c r="H15" s="27"/>
      <c r="I15" s="26">
        <v>150000</v>
      </c>
      <c r="J15" s="27">
        <v>0.03</v>
      </c>
    </row>
    <row r="16" spans="2:10" x14ac:dyDescent="0.3">
      <c r="B16" s="28">
        <v>0.46666666666666667</v>
      </c>
      <c r="C16" s="26"/>
      <c r="D16" s="27"/>
      <c r="E16" s="26">
        <v>75000</v>
      </c>
      <c r="F16" s="27">
        <v>2.9000000000000001E-2</v>
      </c>
      <c r="G16" s="26"/>
      <c r="H16" s="27"/>
      <c r="I16" s="26">
        <v>75000</v>
      </c>
      <c r="J16" s="27">
        <v>2.9000000000000001E-2</v>
      </c>
    </row>
    <row r="17" spans="2:10" x14ac:dyDescent="0.3">
      <c r="B17" s="28">
        <v>0.46875</v>
      </c>
      <c r="C17" s="26"/>
      <c r="D17" s="27"/>
      <c r="E17" s="26">
        <v>150000</v>
      </c>
      <c r="F17" s="27">
        <v>2.8000000000000001E-2</v>
      </c>
      <c r="G17" s="26"/>
      <c r="H17" s="27"/>
      <c r="I17" s="26">
        <v>150000</v>
      </c>
      <c r="J17" s="27">
        <v>2.8000000000000001E-2</v>
      </c>
    </row>
    <row r="18" spans="2:10" x14ac:dyDescent="0.3">
      <c r="B18" s="28">
        <v>0.47152777777777777</v>
      </c>
      <c r="C18" s="26"/>
      <c r="D18" s="27"/>
      <c r="E18" s="26"/>
      <c r="F18" s="27"/>
      <c r="G18" s="26">
        <v>120000</v>
      </c>
      <c r="H18" s="27">
        <v>2.8000000000000001E-2</v>
      </c>
      <c r="I18" s="26">
        <v>120000</v>
      </c>
      <c r="J18" s="27">
        <v>2.8000000000000001E-2</v>
      </c>
    </row>
    <row r="19" spans="2:10" x14ac:dyDescent="0.3">
      <c r="B19" s="28">
        <v>0.47638888888888886</v>
      </c>
      <c r="C19" s="26"/>
      <c r="D19" s="27"/>
      <c r="E19" s="26"/>
      <c r="F19" s="27"/>
      <c r="G19" s="26">
        <v>100000</v>
      </c>
      <c r="H19" s="27">
        <v>2.8000000000000001E-2</v>
      </c>
      <c r="I19" s="26">
        <v>100000</v>
      </c>
      <c r="J19" s="27">
        <v>2.8000000000000001E-2</v>
      </c>
    </row>
    <row r="20" spans="2:10" x14ac:dyDescent="0.3">
      <c r="B20" s="28">
        <v>0.47916666666666669</v>
      </c>
      <c r="C20" s="26"/>
      <c r="D20" s="27"/>
      <c r="E20" s="26">
        <v>80000</v>
      </c>
      <c r="F20" s="27">
        <v>2.9000000000000001E-2</v>
      </c>
      <c r="G20" s="26"/>
      <c r="H20" s="27"/>
      <c r="I20" s="26">
        <v>80000</v>
      </c>
      <c r="J20" s="27">
        <v>2.9000000000000001E-2</v>
      </c>
    </row>
    <row r="21" spans="2:10" x14ac:dyDescent="0.3">
      <c r="B21" s="28">
        <v>0.4826388888888889</v>
      </c>
      <c r="C21" s="26"/>
      <c r="D21" s="27"/>
      <c r="E21" s="26"/>
      <c r="F21" s="27"/>
      <c r="G21" s="26">
        <v>80000</v>
      </c>
      <c r="H21" s="27">
        <v>2.1000000000000001E-2</v>
      </c>
      <c r="I21" s="26">
        <v>80000</v>
      </c>
      <c r="J21" s="27">
        <v>2.1000000000000001E-2</v>
      </c>
    </row>
    <row r="22" spans="2:10" x14ac:dyDescent="0.3">
      <c r="B22" s="28">
        <v>0.48333333333333334</v>
      </c>
      <c r="C22" s="26"/>
      <c r="D22" s="27"/>
      <c r="E22" s="26"/>
      <c r="F22" s="27"/>
      <c r="G22" s="26">
        <v>50000</v>
      </c>
      <c r="H22" s="27">
        <v>2.8000000000000001E-2</v>
      </c>
      <c r="I22" s="26">
        <v>50000</v>
      </c>
      <c r="J22" s="27">
        <v>2.8000000000000001E-2</v>
      </c>
    </row>
    <row r="23" spans="2:10" x14ac:dyDescent="0.3">
      <c r="B23" s="28">
        <v>0.4861111111111111</v>
      </c>
      <c r="C23" s="26"/>
      <c r="D23" s="27"/>
      <c r="E23" s="26">
        <v>50000</v>
      </c>
      <c r="F23" s="27">
        <v>0.03</v>
      </c>
      <c r="G23" s="26"/>
      <c r="H23" s="27"/>
      <c r="I23" s="26">
        <v>50000</v>
      </c>
      <c r="J23" s="27">
        <v>0.03</v>
      </c>
    </row>
    <row r="24" spans="2:10" x14ac:dyDescent="0.3">
      <c r="B24" s="28">
        <v>0.48819444444444443</v>
      </c>
      <c r="C24" s="26">
        <v>150000</v>
      </c>
      <c r="D24" s="27">
        <v>0.02</v>
      </c>
      <c r="E24" s="26"/>
      <c r="F24" s="27"/>
      <c r="G24" s="26"/>
      <c r="H24" s="27"/>
      <c r="I24" s="26">
        <v>150000</v>
      </c>
      <c r="J24" s="27">
        <v>0.02</v>
      </c>
    </row>
    <row r="25" spans="2:10" x14ac:dyDescent="0.3">
      <c r="B25" s="28">
        <v>0.4909722222222222</v>
      </c>
      <c r="C25" s="26"/>
      <c r="D25" s="27"/>
      <c r="E25" s="26">
        <v>270000</v>
      </c>
      <c r="F25" s="27">
        <v>0.03</v>
      </c>
      <c r="G25" s="26"/>
      <c r="H25" s="27"/>
      <c r="I25" s="26">
        <v>270000</v>
      </c>
      <c r="J25" s="27">
        <v>0.03</v>
      </c>
    </row>
    <row r="26" spans="2:10" x14ac:dyDescent="0.3">
      <c r="B26" s="28">
        <v>0.50208333333333333</v>
      </c>
      <c r="C26" s="26">
        <v>120000</v>
      </c>
      <c r="D26" s="27">
        <v>2.1999999999999999E-2</v>
      </c>
      <c r="E26" s="26"/>
      <c r="F26" s="27"/>
      <c r="G26" s="26"/>
      <c r="H26" s="27"/>
      <c r="I26" s="26">
        <v>120000</v>
      </c>
      <c r="J26" s="27">
        <v>2.1999999999999999E-2</v>
      </c>
    </row>
    <row r="27" spans="2:10" x14ac:dyDescent="0.3">
      <c r="B27" s="28">
        <v>0.51041666666666663</v>
      </c>
      <c r="C27" s="26">
        <v>100000</v>
      </c>
      <c r="D27" s="27">
        <v>0.02</v>
      </c>
      <c r="E27" s="26">
        <v>150000</v>
      </c>
      <c r="F27" s="27">
        <v>3.5999999999999997E-2</v>
      </c>
      <c r="G27" s="26"/>
      <c r="H27" s="27"/>
      <c r="I27" s="26">
        <v>125000</v>
      </c>
      <c r="J27" s="27">
        <v>2.8000000000000001E-2</v>
      </c>
    </row>
    <row r="28" spans="2:10" x14ac:dyDescent="0.3">
      <c r="B28" s="28">
        <v>0.51111111111111107</v>
      </c>
      <c r="C28" s="26">
        <v>120000</v>
      </c>
      <c r="D28" s="27">
        <v>0.02</v>
      </c>
      <c r="E28" s="26"/>
      <c r="F28" s="27"/>
      <c r="G28" s="26"/>
      <c r="H28" s="27"/>
      <c r="I28" s="26">
        <v>120000</v>
      </c>
      <c r="J28" s="27">
        <v>0.02</v>
      </c>
    </row>
    <row r="29" spans="2:10" x14ac:dyDescent="0.3">
      <c r="B29" s="28">
        <v>0.51180555555555551</v>
      </c>
      <c r="C29" s="26">
        <v>250000</v>
      </c>
      <c r="D29" s="27">
        <v>0.02</v>
      </c>
      <c r="E29" s="26"/>
      <c r="F29" s="27"/>
      <c r="G29" s="26"/>
      <c r="H29" s="27"/>
      <c r="I29" s="26">
        <v>250000</v>
      </c>
      <c r="J29" s="27">
        <v>0.02</v>
      </c>
    </row>
    <row r="30" spans="2:10" x14ac:dyDescent="0.3">
      <c r="B30" s="28">
        <v>0.53472222222222221</v>
      </c>
      <c r="C30" s="26"/>
      <c r="D30" s="27"/>
      <c r="E30" s="26"/>
      <c r="F30" s="27"/>
      <c r="G30" s="26">
        <v>10000</v>
      </c>
      <c r="H30" s="27">
        <v>2.1000000000000001E-2</v>
      </c>
      <c r="I30" s="26">
        <v>10000</v>
      </c>
      <c r="J30" s="27">
        <v>2.1000000000000001E-2</v>
      </c>
    </row>
    <row r="31" spans="2:10" x14ac:dyDescent="0.3">
      <c r="B31" s="28">
        <v>0.54513888888888884</v>
      </c>
      <c r="C31" s="26"/>
      <c r="D31" s="27"/>
      <c r="E31" s="26">
        <v>250000</v>
      </c>
      <c r="F31" s="27">
        <v>2.8000000000000001E-2</v>
      </c>
      <c r="G31" s="26"/>
      <c r="H31" s="27"/>
      <c r="I31" s="26">
        <v>250000</v>
      </c>
      <c r="J31" s="27">
        <v>2.8000000000000001E-2</v>
      </c>
    </row>
    <row r="32" spans="2:10" x14ac:dyDescent="0.3">
      <c r="B32" s="28">
        <v>0.59027777777777779</v>
      </c>
      <c r="C32" s="26"/>
      <c r="D32" s="27"/>
      <c r="E32" s="26"/>
      <c r="F32" s="27"/>
      <c r="G32" s="26">
        <v>210000</v>
      </c>
      <c r="H32" s="27">
        <v>2.8000000000000001E-2</v>
      </c>
      <c r="I32" s="26">
        <v>210000</v>
      </c>
      <c r="J32" s="27">
        <v>2.8000000000000001E-2</v>
      </c>
    </row>
    <row r="33" spans="2:10" x14ac:dyDescent="0.3">
      <c r="B33" s="28">
        <v>0.60763888888888884</v>
      </c>
      <c r="C33" s="26">
        <v>70000</v>
      </c>
      <c r="D33" s="27">
        <v>0.02</v>
      </c>
      <c r="E33" s="26"/>
      <c r="F33" s="27"/>
      <c r="G33" s="26"/>
      <c r="H33" s="27"/>
      <c r="I33" s="26">
        <v>70000</v>
      </c>
      <c r="J33" s="27">
        <v>0.02</v>
      </c>
    </row>
    <row r="34" spans="2:10" x14ac:dyDescent="0.3">
      <c r="B34" s="28">
        <v>0.63888888888888884</v>
      </c>
      <c r="C34" s="26"/>
      <c r="D34" s="27"/>
      <c r="E34" s="26"/>
      <c r="F34" s="27"/>
      <c r="G34" s="26">
        <v>70000</v>
      </c>
      <c r="H34" s="27">
        <v>2.3E-2</v>
      </c>
      <c r="I34" s="26">
        <v>70000</v>
      </c>
      <c r="J34" s="27">
        <v>2.3E-2</v>
      </c>
    </row>
    <row r="35" spans="2:10" x14ac:dyDescent="0.3">
      <c r="B35" s="28">
        <v>0.64513888888888893</v>
      </c>
      <c r="C35" s="26">
        <v>150000</v>
      </c>
      <c r="D35" s="27">
        <v>0.02</v>
      </c>
      <c r="E35" s="26"/>
      <c r="F35" s="27"/>
      <c r="G35" s="26"/>
      <c r="H35" s="27"/>
      <c r="I35" s="26">
        <v>150000</v>
      </c>
      <c r="J35" s="27">
        <v>0.02</v>
      </c>
    </row>
    <row r="36" spans="2:10" x14ac:dyDescent="0.3">
      <c r="B36" s="28">
        <v>0.6479166666666667</v>
      </c>
      <c r="C36" s="26"/>
      <c r="D36" s="27"/>
      <c r="E36" s="26">
        <v>150000</v>
      </c>
      <c r="F36" s="27">
        <v>2.9000000000000001E-2</v>
      </c>
      <c r="G36" s="26"/>
      <c r="H36" s="27"/>
      <c r="I36" s="26">
        <v>150000</v>
      </c>
      <c r="J36" s="27">
        <v>2.9000000000000001E-2</v>
      </c>
    </row>
    <row r="37" spans="2:10" x14ac:dyDescent="0.3">
      <c r="B37" s="28">
        <v>0.65069444444444446</v>
      </c>
      <c r="C37" s="26"/>
      <c r="D37" s="27"/>
      <c r="E37" s="26"/>
      <c r="F37" s="27"/>
      <c r="G37" s="26">
        <v>50000</v>
      </c>
      <c r="H37" s="27">
        <v>3.3000000000000002E-2</v>
      </c>
      <c r="I37" s="26">
        <v>50000</v>
      </c>
      <c r="J37" s="27">
        <v>3.3000000000000002E-2</v>
      </c>
    </row>
    <row r="38" spans="2:10" x14ac:dyDescent="0.3">
      <c r="B38" t="s">
        <v>68</v>
      </c>
      <c r="C38" s="26">
        <v>132500</v>
      </c>
      <c r="D38" s="27">
        <v>2.0583333333333332E-2</v>
      </c>
      <c r="E38" s="26">
        <v>144500</v>
      </c>
      <c r="F38" s="27">
        <v>2.9899999999999999E-2</v>
      </c>
      <c r="G38" s="26">
        <v>83636.363636363632</v>
      </c>
      <c r="H38" s="27">
        <v>2.5818181818181817E-2</v>
      </c>
      <c r="I38" s="26">
        <v>119848.48484848485</v>
      </c>
      <c r="J38" s="27">
        <v>2.515151515151515E-2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D8" sqref="D8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filters>
        <filter val="정기적금"/>
        <filter val="청약예금"/>
      </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K25" sqref="K25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12" sqref="L12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승현 이</cp:lastModifiedBy>
  <dcterms:created xsi:type="dcterms:W3CDTF">2023-08-09T00:13:15Z</dcterms:created>
  <dcterms:modified xsi:type="dcterms:W3CDTF">2024-08-22T07:09:54Z</dcterms:modified>
</cp:coreProperties>
</file>