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tmdg1\Downloads\2026_컴활1급실기_기본서(20250807)\2026기본서_컴활1급실기\01 엑셀\02 시험장따라하기\"/>
    </mc:Choice>
  </mc:AlternateContent>
  <xr:revisionPtr revIDLastSave="0" documentId="13_ncr:1_{498E2E13-3B8E-4FF1-AB4E-FFEB9E68E77E}" xr6:coauthVersionLast="47" xr6:coauthVersionMax="47" xr10:uidLastSave="{00000000-0000-0000-0000-000000000000}"/>
  <bookViews>
    <workbookView xWindow="-98" yWindow="-98" windowWidth="21795" windowHeight="12975" tabRatio="794" activeTab="7" xr2:uid="{C24059FF-99DD-413A-A52E-45A1CD9DC239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'기본작업-1'!$B$3:$J$33</definedName>
    <definedName name="_xleta.AND" hidden="1" xlm="1">#NAME?</definedName>
    <definedName name="_xleta.T" hidden="1" xlm="1">#NAME?</definedName>
    <definedName name="_xlnm.Criteria" localSheetId="0">'기본작업-1'!$B$35:$B$36</definedName>
    <definedName name="_xlnm.Extract" localSheetId="0">'기본작업-1'!$B$38:$J$38</definedName>
    <definedName name="_xlnm.Print_Area" localSheetId="1">'기본작업-2'!$B$3:$G$33</definedName>
    <definedName name="_xlnm.Print_Titles" localSheetId="1">'기본작업-2'!$3:$3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5" l="1"/>
  <c r="F38" i="5"/>
  <c r="F31" i="5"/>
  <c r="F21" i="5"/>
  <c r="F13" i="5"/>
  <c r="F7" i="5"/>
  <c r="F45" i="5" s="1"/>
  <c r="F44" i="5"/>
  <c r="F39" i="5"/>
  <c r="F32" i="5"/>
  <c r="F22" i="5"/>
  <c r="F14" i="5"/>
  <c r="F8" i="5"/>
  <c r="B36" i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F46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F45FA0-13A6-4798-9E2D-6E24A19C7519}" name="MS Access Database_Query" type="1" refreshedVersion="8" background="1">
    <dbPr connection="DSN=MS Access Database;DBQ=C:\Users\tmdg1\Downloads\2026_컴활1급실기_기본서(20250807)\2026기본서_컴활1급실기\01 엑셀\02 시험장따라하기\학생성적.accdb;DefaultDir=C:\Users\tmdg1\Downloads\2026_컴활1급실기_기본서(20250807)\2026기본서_컴활1급실기\01 엑셀\02 시험장따라하기;DriverId=25;FIL=MS Access;MaxBufferSize=2048;PageTimeout=5;" command="SELECT 성적.TOEIC, 성적.컴퓨터, 성적.전공2, 학과.학과명, 학생.생년월일_x000d__x000a_FROM 성적 성적, 학과 학과, 학생 학생_x000d__x000a_WHERE 성적.학번 = 학생.학번 AND 성적.학과코드 = 학과.학과코드"/>
  </connection>
</connections>
</file>

<file path=xl/sharedStrings.xml><?xml version="1.0" encoding="utf-8"?>
<sst xmlns="http://schemas.openxmlformats.org/spreadsheetml/2006/main" count="625" uniqueCount="172">
  <si>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</si>
  <si>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</si>
  <si>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</si>
  <si>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</si>
  <si>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</si>
  <si>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</si>
  <si>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</si>
  <si>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</si>
  <si>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</si>
  <si>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</si>
  <si>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</si>
  <si>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</si>
  <si>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</si>
  <si>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</si>
  <si>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</si>
  <si>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</si>
  <si>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</si>
  <si>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</si>
  <si>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</si>
  <si>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</si>
  <si>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</si>
  <si>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</si>
  <si>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</si>
  <si>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</si>
  <si>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</si>
  <si>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</si>
  <si>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</si>
  <si>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</si>
  <si>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</si>
  <si>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</si>
  <si>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</si>
  <si>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</si>
  <si>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</si>
  <si>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</si>
  <si>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</si>
  <si>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</si>
  <si>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</si>
  <si>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</si>
  <si>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</si>
  <si>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</si>
  <si>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</si>
  <si>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</si>
  <si>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</si>
  <si>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</si>
  <si>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</si>
  <si>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</si>
  <si>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</si>
  <si>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</si>
  <si>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</si>
  <si>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</si>
  <si>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</si>
  <si>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</si>
  <si>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</si>
  <si>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</si>
  <si>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</si>
  <si>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</si>
  <si>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</si>
  <si>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</si>
  <si>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</si>
  <si>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</si>
  <si>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</si>
  <si>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</si>
  <si>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</si>
  <si>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</si>
  <si>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</si>
  <si>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</si>
  <si>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</si>
  <si>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</si>
  <si>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</si>
  <si>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</si>
  <si>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</si>
  <si>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</si>
  <si>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</si>
  <si>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</si>
  <si>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</si>
  <si>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</si>
  <si>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</si>
  <si>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</si>
  <si>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</si>
  <si>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</si>
  <si>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</si>
  <si>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</si>
  <si>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</si>
  <si>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</si>
  <si>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</si>
  <si>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</si>
  <si>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</si>
  <si>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</si>
  <si>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</si>
  <si>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</si>
  <si>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</si>
  <si>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</si>
  <si>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</si>
  <si>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</si>
  <si>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</si>
  <si>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</si>
  <si>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</si>
  <si>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</si>
  <si>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</si>
  <si>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</si>
  <si>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</si>
  <si>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</si>
  <si>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</si>
  <si>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</si>
  <si>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</si>
  <si>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</si>
  <si>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</si>
  <si>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</si>
  <si>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</si>
  <si>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</si>
  <si>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</si>
  <si>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</si>
  <si>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</si>
  <si>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</si>
  <si>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</si>
  <si>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</si>
  <si>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</si>
  <si>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</si>
  <si>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</si>
  <si>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</si>
  <si>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</si>
  <si>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</si>
  <si>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</si>
  <si>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</si>
  <si>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</si>
  <si>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</si>
  <si>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</si>
  <si>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</si>
  <si>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</si>
  <si>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</si>
  <si>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</si>
  <si>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</si>
  <si>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</si>
  <si>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</si>
  <si>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</si>
  <si>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</si>
  <si>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</si>
  <si>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</si>
  <si>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</si>
  <si>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</si>
  <si>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</si>
  <si>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</si>
  <si>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</si>
  <si>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</si>
  <si>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</si>
  <si>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</si>
  <si>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</si>
  <si>
    <t>조건</t>
    <phoneticPr fontId="3" type="noConversion"/>
  </si>
  <si>
    <t>총합계</t>
  </si>
  <si>
    <t>2000년</t>
  </si>
  <si>
    <t>2001년</t>
  </si>
  <si>
    <t>2002년</t>
  </si>
  <si>
    <t>2003년</t>
  </si>
  <si>
    <t>2004년</t>
  </si>
  <si>
    <t>평균 : TOEIC</t>
  </si>
  <si>
    <t>평균 : 컴퓨터</t>
  </si>
  <si>
    <t>평균 : 전공2</t>
  </si>
  <si>
    <t>년(생년월일)</t>
  </si>
  <si>
    <t>국어국문과 평균</t>
  </si>
  <si>
    <t>디자인과 평균</t>
  </si>
  <si>
    <t>미술학과 평균</t>
  </si>
  <si>
    <t>영문학과 평균</t>
  </si>
  <si>
    <t>전산학과 평균</t>
  </si>
  <si>
    <t>컴퓨터공학과 평균</t>
  </si>
  <si>
    <t>전체 평균</t>
  </si>
  <si>
    <t>국어국문과 최대</t>
  </si>
  <si>
    <t>디자인과 최대</t>
  </si>
  <si>
    <t>미술학과 최대</t>
  </si>
  <si>
    <t>영문학과 최대</t>
  </si>
  <si>
    <t>전산학과 최대</t>
  </si>
  <si>
    <t>컴퓨터공학과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</si>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</sst>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3" xfId="0" applyFont="1" applyBorder="1">
      <alignment vertical="center"/>
    </xf>
    <xf numFmtId="14" fontId="0" fillId="0" borderId="0" xfId="0" applyNumberForma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미술학과</a:t>
            </a:r>
            <a:r>
              <a:rPr lang="en-US" altLang="ko-KR" sz="1500">
                <a:latin typeface="굴림체" panose="020B0609000101010101" pitchFamily="49" charset="-127"/>
                <a:ea typeface="굴림체" panose="020B0609000101010101" pitchFamily="49" charset="-127"/>
              </a:rPr>
              <a:t>/</a:t>
            </a: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디자인과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'기타작업-1'!$G$3</c:f>
              <c:strCache>
                <c:ptCount val="1"/>
                <c:pt idx="0">
                  <c:v>전공2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('기타작업-1'!$G$5,'기타작업-1'!$G$9,'기타작업-1'!$G$10,'기타작업-1'!$G$13:$G$14)</c:f>
              <c:numCache>
                <c:formatCode>General</c:formatCode>
                <c:ptCount val="5"/>
                <c:pt idx="0">
                  <c:v>53</c:v>
                </c:pt>
                <c:pt idx="1">
                  <c:v>59</c:v>
                </c:pt>
                <c:pt idx="2">
                  <c:v>63</c:v>
                </c:pt>
                <c:pt idx="3">
                  <c:v>75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12-4369-B2A4-0589B33F2BF9}"/>
            </c:ext>
          </c:extLst>
        </c:ser>
        <c:ser>
          <c:idx val="0"/>
          <c:order val="1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2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12-4369-B2A4-0589B33F2B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200026</xdr:rowOff>
    </xdr:from>
    <xdr:to>
      <xdr:col>9</xdr:col>
      <xdr:colOff>0</xdr:colOff>
      <xdr:row>33</xdr:row>
      <xdr:rowOff>200025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0</xdr:rowOff>
        </xdr:from>
        <xdr:to>
          <xdr:col>3</xdr:col>
          <xdr:colOff>0</xdr:colOff>
          <xdr:row>3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6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3076" name="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6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657225</xdr:colOff>
          <xdr:row>3</xdr:row>
          <xdr:rowOff>9525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unghye Choe" refreshedDate="45947.557155902781" backgroundQuery="1" createdVersion="8" refreshedVersion="8" minRefreshableVersion="3" recordCount="30" xr:uid="{695DC9FD-A895-4CEC-883F-EF65B4F616C2}">
  <cacheSource type="external" connectionId="1"/>
  <cacheFields count="6">
    <cacheField name="TOEIC" numFmtId="0" sqlType="8">
      <sharedItems containsSemiMixedTypes="0" containsString="0" containsNumber="1" containsInteger="1" minValue="50" maxValue="97" count="23">
        <n v="65"/>
        <n v="50"/>
        <n v="85"/>
        <n v="72"/>
        <n v="52"/>
        <n v="93"/>
        <n v="92"/>
        <n v="97"/>
        <n v="82"/>
        <n v="77"/>
        <n v="76"/>
        <n v="89"/>
        <n v="86"/>
        <n v="68"/>
        <n v="74"/>
        <n v="61"/>
        <n v="71"/>
        <n v="55"/>
        <n v="56"/>
        <n v="87"/>
        <n v="79"/>
        <n v="64"/>
        <n v="84"/>
      </sharedItems>
    </cacheField>
    <cacheField name="컴퓨터" numFmtId="0" sqlType="8">
      <sharedItems containsSemiMixedTypes="0" containsString="0" containsNumber="1" containsInteger="1" minValue="50" maxValue="100" count="23">
        <n v="73"/>
        <n v="84"/>
        <n v="97"/>
        <n v="96"/>
        <n v="78"/>
        <n v="59"/>
        <n v="87"/>
        <n v="98"/>
        <n v="88"/>
        <n v="89"/>
        <n v="65"/>
        <n v="90"/>
        <n v="66"/>
        <n v="80"/>
        <n v="100"/>
        <n v="50"/>
        <n v="92"/>
        <n v="64"/>
        <n v="56"/>
        <n v="68"/>
        <n v="99"/>
        <n v="94"/>
        <n v="70"/>
      </sharedItems>
    </cacheField>
    <cacheField name="전공2" numFmtId="0" sqlType="8">
      <sharedItems containsSemiMixedTypes="0" containsString="0" containsNumber="1" containsInteger="1" minValue="51" maxValue="92" count="21">
        <n v="82"/>
        <n v="79"/>
        <n v="89"/>
        <n v="77"/>
        <n v="60"/>
        <n v="85"/>
        <n v="90"/>
        <n v="54"/>
        <n v="92"/>
        <n v="88"/>
        <n v="87"/>
        <n v="51"/>
        <n v="73"/>
        <n v="68"/>
        <n v="76"/>
        <n v="59"/>
        <n v="66"/>
        <n v="75"/>
        <n v="63"/>
        <n v="69"/>
        <n v="53"/>
      </sharedItems>
    </cacheField>
    <cacheField name="학과명" numFmtId="0" sqlType="-9">
      <sharedItems count="6">
        <s v="전산학과"/>
        <s v="컴퓨터공학과"/>
        <s v="국어국문과"/>
        <s v="영문학과"/>
        <s v="디자인과"/>
        <s v="미술학과"/>
      </sharedItems>
    </cacheField>
    <cacheField name="생년월일" numFmtId="0" sqlType="11">
      <sharedItems containsSemiMixedTypes="0" containsNonDate="0" containsDate="1" containsString="0" minDate="2000-02-10T00:00:00" maxDate="2004-12-06T00:00:00" count="30">
        <d v="2003-02-03T00:00:00"/>
        <d v="2002-12-03T00:00:00"/>
        <d v="2003-05-18T00:00:00"/>
        <d v="2001-10-05T00:00:00"/>
        <d v="2004-05-01T00:00:00"/>
        <d v="2004-01-26T00:00:00"/>
        <d v="2002-04-22T00:00:00"/>
        <d v="2002-02-03T00:00:00"/>
        <d v="2004-12-05T00:00:00"/>
        <d v="2001-06-06T00:00:00"/>
        <d v="2003-09-08T00:00:00"/>
        <d v="2004-07-25T00:00:00"/>
        <d v="2004-03-05T00:00:00"/>
        <d v="2000-02-10T00:00:00"/>
        <d v="2003-06-29T00:00:00"/>
        <d v="2004-04-29T00:00:00"/>
        <d v="2004-10-15T00:00:00"/>
        <d v="2003-02-19T00:00:00"/>
        <d v="2004-11-30T00:00:00"/>
        <d v="2004-07-08T00:00:00"/>
        <d v="2000-03-21T00:00:00"/>
        <d v="2003-08-19T00:00:00"/>
        <d v="2004-05-20T00:00:00"/>
        <d v="2004-03-02T00:00:00"/>
        <d v="2001-03-04T00:00:00"/>
        <d v="2000-08-10T00:00:00"/>
        <d v="2002-07-07T00:00:00"/>
        <d v="2004-05-15T00:00:00"/>
        <d v="2004-02-22T00:00:00"/>
        <d v="2004-05-29T00:00:00"/>
      </sharedItems>
      <fieldGroup par="5"/>
    </cacheField>
    <cacheField name="년(생년월일)" numFmtId="0" databaseField="0">
      <fieldGroup base="4">
        <rangePr groupBy="years" startDate="2000-02-10T00:00:00" endDate="2004-12-06T00:00:00"/>
        <groupItems count="7">
          <s v="&lt;2000-02-10"/>
          <s v="2000년"/>
          <s v="2001년"/>
          <s v="2002년"/>
          <s v="2003년"/>
          <s v="2004년"/>
          <s v="&gt;2004-12-0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0"/>
    <x v="1"/>
  </r>
  <r>
    <x v="2"/>
    <x v="2"/>
    <x v="2"/>
    <x v="0"/>
    <x v="2"/>
  </r>
  <r>
    <x v="3"/>
    <x v="3"/>
    <x v="3"/>
    <x v="0"/>
    <x v="3"/>
  </r>
  <r>
    <x v="4"/>
    <x v="4"/>
    <x v="4"/>
    <x v="0"/>
    <x v="4"/>
  </r>
  <r>
    <x v="5"/>
    <x v="5"/>
    <x v="5"/>
    <x v="0"/>
    <x v="5"/>
  </r>
  <r>
    <x v="6"/>
    <x v="6"/>
    <x v="6"/>
    <x v="1"/>
    <x v="6"/>
  </r>
  <r>
    <x v="7"/>
    <x v="7"/>
    <x v="5"/>
    <x v="1"/>
    <x v="7"/>
  </r>
  <r>
    <x v="8"/>
    <x v="8"/>
    <x v="7"/>
    <x v="1"/>
    <x v="8"/>
  </r>
  <r>
    <x v="9"/>
    <x v="9"/>
    <x v="8"/>
    <x v="2"/>
    <x v="9"/>
  </r>
  <r>
    <x v="10"/>
    <x v="10"/>
    <x v="9"/>
    <x v="2"/>
    <x v="10"/>
  </r>
  <r>
    <x v="11"/>
    <x v="11"/>
    <x v="8"/>
    <x v="2"/>
    <x v="11"/>
  </r>
  <r>
    <x v="12"/>
    <x v="12"/>
    <x v="10"/>
    <x v="2"/>
    <x v="12"/>
  </r>
  <r>
    <x v="10"/>
    <x v="13"/>
    <x v="2"/>
    <x v="3"/>
    <x v="13"/>
  </r>
  <r>
    <x v="13"/>
    <x v="14"/>
    <x v="11"/>
    <x v="3"/>
    <x v="14"/>
  </r>
  <r>
    <x v="13"/>
    <x v="15"/>
    <x v="2"/>
    <x v="3"/>
    <x v="15"/>
  </r>
  <r>
    <x v="14"/>
    <x v="16"/>
    <x v="12"/>
    <x v="3"/>
    <x v="16"/>
  </r>
  <r>
    <x v="15"/>
    <x v="7"/>
    <x v="13"/>
    <x v="3"/>
    <x v="17"/>
  </r>
  <r>
    <x v="6"/>
    <x v="17"/>
    <x v="14"/>
    <x v="3"/>
    <x v="18"/>
  </r>
  <r>
    <x v="4"/>
    <x v="18"/>
    <x v="8"/>
    <x v="3"/>
    <x v="19"/>
  </r>
  <r>
    <x v="16"/>
    <x v="2"/>
    <x v="13"/>
    <x v="4"/>
    <x v="20"/>
  </r>
  <r>
    <x v="12"/>
    <x v="19"/>
    <x v="15"/>
    <x v="4"/>
    <x v="21"/>
  </r>
  <r>
    <x v="17"/>
    <x v="19"/>
    <x v="16"/>
    <x v="4"/>
    <x v="22"/>
  </r>
  <r>
    <x v="18"/>
    <x v="20"/>
    <x v="17"/>
    <x v="4"/>
    <x v="23"/>
  </r>
  <r>
    <x v="19"/>
    <x v="1"/>
    <x v="18"/>
    <x v="5"/>
    <x v="24"/>
  </r>
  <r>
    <x v="7"/>
    <x v="19"/>
    <x v="2"/>
    <x v="5"/>
    <x v="25"/>
  </r>
  <r>
    <x v="20"/>
    <x v="21"/>
    <x v="19"/>
    <x v="5"/>
    <x v="26"/>
  </r>
  <r>
    <x v="21"/>
    <x v="5"/>
    <x v="20"/>
    <x v="5"/>
    <x v="27"/>
  </r>
  <r>
    <x v="22"/>
    <x v="22"/>
    <x v="15"/>
    <x v="5"/>
    <x v="28"/>
  </r>
  <r>
    <x v="19"/>
    <x v="21"/>
    <x v="8"/>
    <x v="5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7FFF84-3CC9-4C86-9CC4-3A7F91F52CDC}" name="피벗 테이블2" cacheId="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E29" firstHeaderRow="0" firstDataRow="1" firstDataCol="2"/>
  <pivotFields count="6">
    <pivotField dataField="1" compact="0" showAll="0"/>
    <pivotField dataField="1" compact="0" showAll="0"/>
    <pivotField dataField="1" compact="0" showAll="0"/>
    <pivotField axis="axisRow" compact="0" showAll="0">
      <items count="7">
        <item x="2"/>
        <item x="4"/>
        <item x="5"/>
        <item x="3"/>
        <item x="0"/>
        <item x="1"/>
        <item t="default"/>
      </items>
    </pivotField>
    <pivotField compact="0" showAll="0">
      <items count="31">
        <item x="13"/>
        <item x="20"/>
        <item x="25"/>
        <item x="24"/>
        <item x="9"/>
        <item x="3"/>
        <item x="7"/>
        <item x="6"/>
        <item x="26"/>
        <item x="1"/>
        <item x="0"/>
        <item x="17"/>
        <item x="2"/>
        <item x="14"/>
        <item x="21"/>
        <item x="10"/>
        <item x="5"/>
        <item x="28"/>
        <item x="23"/>
        <item x="12"/>
        <item x="15"/>
        <item x="4"/>
        <item x="27"/>
        <item x="22"/>
        <item x="29"/>
        <item x="19"/>
        <item x="11"/>
        <item x="16"/>
        <item x="18"/>
        <item x="8"/>
        <item t="default"/>
      </items>
    </pivotField>
    <pivotField axis="axisRow" compact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3"/>
    <field x="5"/>
  </rowFields>
  <rowItems count="26">
    <i>
      <x/>
    </i>
    <i r="1">
      <x v="2"/>
    </i>
    <i r="1">
      <x v="4"/>
    </i>
    <i r="1">
      <x v="5"/>
    </i>
    <i>
      <x v="1"/>
    </i>
    <i r="1">
      <x v="1"/>
    </i>
    <i r="1">
      <x v="4"/>
    </i>
    <i r="1">
      <x v="5"/>
    </i>
    <i>
      <x v="2"/>
    </i>
    <i r="1">
      <x v="1"/>
    </i>
    <i r="1">
      <x v="2"/>
    </i>
    <i r="1">
      <x v="3"/>
    </i>
    <i r="1">
      <x v="5"/>
    </i>
    <i>
      <x v="3"/>
    </i>
    <i r="1">
      <x v="1"/>
    </i>
    <i r="1">
      <x v="4"/>
    </i>
    <i r="1">
      <x v="5"/>
    </i>
    <i>
      <x v="4"/>
    </i>
    <i r="1">
      <x v="2"/>
    </i>
    <i r="1">
      <x v="3"/>
    </i>
    <i r="1">
      <x v="4"/>
    </i>
    <i r="1">
      <x v="5"/>
    </i>
    <i>
      <x v="5"/>
    </i>
    <i r="1">
      <x v="3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TOEIC" fld="0" subtotal="average" baseField="3" baseItem="0" numFmtId="176"/>
    <dataField name="평균 : 컴퓨터" fld="1" subtotal="average" baseField="3" baseItem="0" numFmtId="176"/>
    <dataField name="평균 : 전공2" fld="2" subtotal="average" baseField="3" baseItem="0" numFmtId="176"/>
  </dataFields>
  <pivotTableStyleInfo name="PivotStyleLight2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B2:J45"/>
  <sheetViews>
    <sheetView topLeftCell="A3" zoomScaleNormal="100" workbookViewId="0">
      <selection activeCell="H13" sqref="H13"/>
    </sheetView>
  </sheetViews>
  <sheetFormatPr defaultRowHeight="16.899999999999999" x14ac:dyDescent="0.6"/>
  <cols>
    <col min="1" max="1" width="1.625" customWidth="1"/>
    <col min="2" max="2" width="11" customWidth="1"/>
    <col min="4" max="4" width="12.5" customWidth="1"/>
    <col min="5" max="5" width="13" bestFit="1" customWidth="1"/>
    <col min="6" max="6" width="11.625" customWidth="1"/>
  </cols>
  <sheetData>
    <row r="2" spans="2:10" x14ac:dyDescent="0.6">
      <c r="B2" t="s">
        <v>0</v>
      </c>
    </row>
    <row r="3" spans="2:10" x14ac:dyDescent="0.6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6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6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6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6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6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6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6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6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6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6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6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6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6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6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6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6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6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6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6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6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6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6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6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6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6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6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6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6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6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2:10" x14ac:dyDescent="0.6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  <row r="35" spans="2:10" x14ac:dyDescent="0.6">
      <c r="B35" s="2" t="s">
        <v>147</v>
      </c>
    </row>
    <row r="36" spans="2:10" x14ac:dyDescent="0.6">
      <c r="B36" s="2" t="b">
        <f>AND(YEAR($D4)&gt;=2001,YEAR($D4)&lt;=2002)</f>
        <v>0</v>
      </c>
    </row>
    <row r="38" spans="2:10" x14ac:dyDescent="0.6"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</row>
    <row r="39" spans="2:10" x14ac:dyDescent="0.6">
      <c r="B39" s="2" t="s">
        <v>129</v>
      </c>
      <c r="C39" s="2" t="s">
        <v>14</v>
      </c>
      <c r="D39" s="3">
        <v>37048</v>
      </c>
      <c r="E39" t="s">
        <v>15</v>
      </c>
      <c r="F39" s="2" t="s">
        <v>16</v>
      </c>
      <c r="G39">
        <v>77</v>
      </c>
      <c r="H39">
        <v>89</v>
      </c>
      <c r="I39">
        <v>92</v>
      </c>
      <c r="J39" s="2" t="s">
        <v>17</v>
      </c>
    </row>
    <row r="40" spans="2:10" x14ac:dyDescent="0.6">
      <c r="B40" s="2" t="s">
        <v>130</v>
      </c>
      <c r="C40" s="2" t="s">
        <v>18</v>
      </c>
      <c r="D40" s="3">
        <v>37444</v>
      </c>
      <c r="E40" t="s">
        <v>19</v>
      </c>
      <c r="F40" s="2" t="s">
        <v>20</v>
      </c>
      <c r="G40">
        <v>79</v>
      </c>
      <c r="H40">
        <v>94</v>
      </c>
      <c r="I40">
        <v>69</v>
      </c>
      <c r="J40" s="2" t="s">
        <v>21</v>
      </c>
    </row>
    <row r="41" spans="2:10" x14ac:dyDescent="0.6">
      <c r="B41" s="2" t="s">
        <v>141</v>
      </c>
      <c r="C41" s="2" t="s">
        <v>43</v>
      </c>
      <c r="D41" s="3">
        <v>37368</v>
      </c>
      <c r="E41" t="s">
        <v>33</v>
      </c>
      <c r="F41" s="2" t="s">
        <v>34</v>
      </c>
      <c r="G41">
        <v>92</v>
      </c>
      <c r="H41">
        <v>87</v>
      </c>
      <c r="I41">
        <v>90</v>
      </c>
      <c r="J41" s="2" t="s">
        <v>44</v>
      </c>
    </row>
    <row r="42" spans="2:10" x14ac:dyDescent="0.6">
      <c r="B42" s="2" t="s">
        <v>120</v>
      </c>
      <c r="C42" s="2" t="s">
        <v>45</v>
      </c>
      <c r="D42" s="3">
        <v>36954</v>
      </c>
      <c r="E42" t="s">
        <v>19</v>
      </c>
      <c r="F42" s="2" t="s">
        <v>20</v>
      </c>
      <c r="G42">
        <v>87</v>
      </c>
      <c r="H42">
        <v>84</v>
      </c>
      <c r="I42">
        <v>63</v>
      </c>
      <c r="J42" s="2" t="s">
        <v>21</v>
      </c>
    </row>
    <row r="43" spans="2:10" x14ac:dyDescent="0.6">
      <c r="B43" s="2" t="s">
        <v>142</v>
      </c>
      <c r="C43" s="2" t="s">
        <v>46</v>
      </c>
      <c r="D43" s="3">
        <v>37169</v>
      </c>
      <c r="E43" t="s">
        <v>27</v>
      </c>
      <c r="F43" s="2" t="s">
        <v>28</v>
      </c>
      <c r="G43">
        <v>72</v>
      </c>
      <c r="H43">
        <v>96</v>
      </c>
      <c r="I43">
        <v>77</v>
      </c>
      <c r="J43" s="2" t="s">
        <v>21</v>
      </c>
    </row>
    <row r="44" spans="2:10" x14ac:dyDescent="0.6">
      <c r="B44" s="2" t="s">
        <v>143</v>
      </c>
      <c r="C44" s="2" t="s">
        <v>47</v>
      </c>
      <c r="D44" s="3">
        <v>37593</v>
      </c>
      <c r="E44" t="s">
        <v>27</v>
      </c>
      <c r="F44" s="2" t="s">
        <v>28</v>
      </c>
      <c r="G44">
        <v>70</v>
      </c>
      <c r="H44">
        <v>84</v>
      </c>
      <c r="I44">
        <v>79</v>
      </c>
      <c r="J44" s="2" t="s">
        <v>17</v>
      </c>
    </row>
    <row r="45" spans="2:10" x14ac:dyDescent="0.6">
      <c r="B45" s="2" t="s">
        <v>122</v>
      </c>
      <c r="C45" s="2" t="s">
        <v>49</v>
      </c>
      <c r="D45" s="3">
        <v>37290</v>
      </c>
      <c r="E45" t="s">
        <v>33</v>
      </c>
      <c r="F45" s="2" t="s">
        <v>34</v>
      </c>
      <c r="G45">
        <v>97</v>
      </c>
      <c r="H45">
        <v>98</v>
      </c>
      <c r="I45">
        <v>85</v>
      </c>
      <c r="J45" s="2" t="s">
        <v>44</v>
      </c>
    </row>
  </sheetData>
  <phoneticPr fontId="3" type="noConversion"/>
  <conditionalFormatting sqref="B4:J33">
    <cfRule type="expression" dxfId="0" priority="1">
      <formula>AND(VALUE(LEFT($B4, 2)) &lt;=22, $J4="B")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zoomScaleNormal="100" workbookViewId="0">
      <selection activeCell="K17" sqref="K17"/>
    </sheetView>
  </sheetViews>
  <sheetFormatPr defaultRowHeight="16.899999999999999" x14ac:dyDescent="0.6"/>
  <cols>
    <col min="1" max="1" width="2" customWidth="1"/>
    <col min="2" max="2" width="9.625" customWidth="1"/>
    <col min="3" max="3" width="19.875" customWidth="1"/>
    <col min="4" max="4" width="14.375" customWidth="1"/>
  </cols>
  <sheetData>
    <row r="2" spans="2:7" x14ac:dyDescent="0.6">
      <c r="B2" t="s">
        <v>58</v>
      </c>
    </row>
    <row r="3" spans="2:7" x14ac:dyDescent="0.6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6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6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6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6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6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6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6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6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6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6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6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6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6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6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6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6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6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6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6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6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6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6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6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6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6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6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6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6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6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6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6">
      <c r="B35" t="s">
        <v>59</v>
      </c>
    </row>
    <row r="36" spans="2:7" x14ac:dyDescent="0.6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6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6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6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6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6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zoomScaleNormal="100" workbookViewId="0">
      <selection activeCell="D2" sqref="D2"/>
    </sheetView>
  </sheetViews>
  <sheetFormatPr defaultRowHeight="16.899999999999999" x14ac:dyDescent="0.6"/>
  <cols>
    <col min="1" max="1" width="3.625" customWidth="1"/>
    <col min="2" max="2" width="14.75" bestFit="1" customWidth="1"/>
    <col min="3" max="8" width="11.875" customWidth="1"/>
    <col min="10" max="10" width="12.625" bestFit="1" customWidth="1"/>
  </cols>
  <sheetData>
    <row r="2" spans="2:10" x14ac:dyDescent="0.6">
      <c r="B2" t="s">
        <v>0</v>
      </c>
    </row>
    <row r="3" spans="2:10" x14ac:dyDescent="0.6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6">
      <c r="B4" s="2" t="s">
        <v>139</v>
      </c>
      <c r="C4" s="2" t="s">
        <v>40</v>
      </c>
      <c r="D4" s="2" t="s">
        <v>63</v>
      </c>
      <c r="E4" s="2" t="s">
        <v>64</v>
      </c>
      <c r="F4">
        <v>61</v>
      </c>
      <c r="G4">
        <v>98</v>
      </c>
      <c r="H4">
        <v>68</v>
      </c>
      <c r="I4" s="2"/>
      <c r="J4" s="2"/>
    </row>
    <row r="5" spans="2:10" x14ac:dyDescent="0.6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/>
      <c r="J5" s="2"/>
    </row>
    <row r="6" spans="2:10" x14ac:dyDescent="0.6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/>
      <c r="J6" s="2"/>
    </row>
    <row r="7" spans="2:10" x14ac:dyDescent="0.6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/>
      <c r="J7" s="2"/>
    </row>
    <row r="8" spans="2:10" x14ac:dyDescent="0.6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/>
      <c r="J8" s="2"/>
    </row>
    <row r="9" spans="2:10" x14ac:dyDescent="0.6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/>
      <c r="J9" s="2"/>
    </row>
    <row r="10" spans="2:10" x14ac:dyDescent="0.6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/>
      <c r="J10" s="2"/>
    </row>
    <row r="11" spans="2:10" x14ac:dyDescent="0.6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/>
      <c r="J11" s="2"/>
    </row>
    <row r="12" spans="2:10" x14ac:dyDescent="0.6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/>
      <c r="J12" s="2"/>
    </row>
    <row r="13" spans="2:10" x14ac:dyDescent="0.6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/>
      <c r="J13" s="2"/>
    </row>
    <row r="14" spans="2:10" x14ac:dyDescent="0.6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/>
      <c r="J14" s="2"/>
    </row>
    <row r="15" spans="2:10" x14ac:dyDescent="0.6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/>
      <c r="J15" s="2"/>
    </row>
    <row r="16" spans="2:10" x14ac:dyDescent="0.6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/>
      <c r="J16" s="2"/>
    </row>
    <row r="17" spans="2:10" x14ac:dyDescent="0.6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/>
      <c r="J17" s="2"/>
    </row>
    <row r="18" spans="2:10" x14ac:dyDescent="0.6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/>
      <c r="J18" s="2"/>
    </row>
    <row r="19" spans="2:10" x14ac:dyDescent="0.6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/>
      <c r="J19" s="2"/>
    </row>
    <row r="20" spans="2:10" x14ac:dyDescent="0.6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/>
      <c r="J20" s="2"/>
    </row>
    <row r="21" spans="2:10" x14ac:dyDescent="0.6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/>
      <c r="J21" s="2"/>
    </row>
    <row r="22" spans="2:10" x14ac:dyDescent="0.6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/>
      <c r="J22" s="2"/>
    </row>
    <row r="23" spans="2:10" x14ac:dyDescent="0.6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/>
      <c r="J23" s="2"/>
    </row>
    <row r="24" spans="2:10" x14ac:dyDescent="0.6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/>
      <c r="J24" s="2"/>
    </row>
    <row r="25" spans="2:10" x14ac:dyDescent="0.6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/>
      <c r="J25" s="2"/>
    </row>
    <row r="26" spans="2:10" x14ac:dyDescent="0.6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/>
      <c r="J26" s="2"/>
    </row>
    <row r="27" spans="2:10" x14ac:dyDescent="0.6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/>
      <c r="J27" s="2"/>
    </row>
    <row r="28" spans="2:10" x14ac:dyDescent="0.6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/>
      <c r="J28" s="2"/>
    </row>
    <row r="30" spans="2:10" x14ac:dyDescent="0.6">
      <c r="B30" t="s">
        <v>57</v>
      </c>
    </row>
    <row r="31" spans="2:10" x14ac:dyDescent="0.6">
      <c r="B31" s="14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6">
      <c r="B32" s="14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6">
      <c r="B33" s="1" t="s">
        <v>95</v>
      </c>
      <c r="C33" s="12"/>
      <c r="D33" s="12"/>
      <c r="E33" s="12"/>
      <c r="F33" s="12"/>
      <c r="G33" s="12"/>
      <c r="H33" s="12"/>
    </row>
    <row r="34" spans="2:8" x14ac:dyDescent="0.6">
      <c r="B34" s="1" t="s">
        <v>96</v>
      </c>
      <c r="C34" s="12"/>
      <c r="D34" s="12"/>
      <c r="E34" s="12"/>
      <c r="F34" s="12"/>
      <c r="G34" s="12"/>
      <c r="H34" s="12"/>
    </row>
    <row r="35" spans="2:8" x14ac:dyDescent="0.6">
      <c r="B35" s="1" t="s">
        <v>97</v>
      </c>
      <c r="C35" s="12"/>
      <c r="D35" s="12"/>
      <c r="E35" s="12"/>
      <c r="F35" s="12"/>
      <c r="G35" s="12"/>
      <c r="H35" s="12"/>
    </row>
    <row r="37" spans="2:8" x14ac:dyDescent="0.6">
      <c r="B37" t="s">
        <v>98</v>
      </c>
    </row>
    <row r="38" spans="2:8" x14ac:dyDescent="0.6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6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3:E29"/>
  <sheetViews>
    <sheetView zoomScaleNormal="100" workbookViewId="0">
      <selection activeCell="B3" sqref="B3"/>
    </sheetView>
  </sheetViews>
  <sheetFormatPr defaultRowHeight="16.899999999999999" x14ac:dyDescent="0.6"/>
  <cols>
    <col min="1" max="1" width="15.0625" bestFit="1" customWidth="1"/>
    <col min="2" max="2" width="13.3125" bestFit="1" customWidth="1"/>
    <col min="3" max="3" width="11.1875" bestFit="1" customWidth="1"/>
    <col min="4" max="4" width="11.8125" bestFit="1" customWidth="1"/>
    <col min="5" max="5" width="10.9375" bestFit="1" customWidth="1"/>
    <col min="6" max="31" width="11.1875" bestFit="1" customWidth="1"/>
    <col min="32" max="32" width="6.5625" bestFit="1" customWidth="1"/>
  </cols>
  <sheetData>
    <row r="3" spans="1:5" x14ac:dyDescent="0.6">
      <c r="A3" s="16" t="s">
        <v>4</v>
      </c>
      <c r="B3" s="16" t="s">
        <v>157</v>
      </c>
      <c r="C3" t="s">
        <v>154</v>
      </c>
      <c r="D3" t="s">
        <v>155</v>
      </c>
      <c r="E3" t="s">
        <v>156</v>
      </c>
    </row>
    <row r="4" spans="1:5" x14ac:dyDescent="0.6">
      <c r="A4" t="s">
        <v>15</v>
      </c>
      <c r="C4" s="17">
        <v>82</v>
      </c>
      <c r="D4" s="17">
        <v>77.5</v>
      </c>
      <c r="E4" s="17">
        <v>89.75</v>
      </c>
    </row>
    <row r="5" spans="1:5" x14ac:dyDescent="0.6">
      <c r="B5" t="s">
        <v>150</v>
      </c>
      <c r="C5" s="17">
        <v>77</v>
      </c>
      <c r="D5" s="17">
        <v>89</v>
      </c>
      <c r="E5" s="17">
        <v>92</v>
      </c>
    </row>
    <row r="6" spans="1:5" x14ac:dyDescent="0.6">
      <c r="B6" t="s">
        <v>152</v>
      </c>
      <c r="C6" s="17">
        <v>76</v>
      </c>
      <c r="D6" s="17">
        <v>65</v>
      </c>
      <c r="E6" s="17">
        <v>88</v>
      </c>
    </row>
    <row r="7" spans="1:5" x14ac:dyDescent="0.6">
      <c r="B7" t="s">
        <v>153</v>
      </c>
      <c r="C7" s="17">
        <v>87.5</v>
      </c>
      <c r="D7" s="17">
        <v>78</v>
      </c>
      <c r="E7" s="17">
        <v>89.5</v>
      </c>
    </row>
    <row r="8" spans="1:5" x14ac:dyDescent="0.6">
      <c r="A8" t="s">
        <v>30</v>
      </c>
      <c r="C8" s="17">
        <v>67</v>
      </c>
      <c r="D8" s="17">
        <v>83</v>
      </c>
      <c r="E8" s="17">
        <v>67</v>
      </c>
    </row>
    <row r="9" spans="1:5" x14ac:dyDescent="0.6">
      <c r="B9" t="s">
        <v>149</v>
      </c>
      <c r="C9" s="17">
        <v>71</v>
      </c>
      <c r="D9" s="17">
        <v>97</v>
      </c>
      <c r="E9" s="17">
        <v>68</v>
      </c>
    </row>
    <row r="10" spans="1:5" x14ac:dyDescent="0.6">
      <c r="B10" t="s">
        <v>152</v>
      </c>
      <c r="C10" s="17">
        <v>86</v>
      </c>
      <c r="D10" s="17">
        <v>68</v>
      </c>
      <c r="E10" s="17">
        <v>59</v>
      </c>
    </row>
    <row r="11" spans="1:5" x14ac:dyDescent="0.6">
      <c r="B11" t="s">
        <v>153</v>
      </c>
      <c r="C11" s="17">
        <v>55.5</v>
      </c>
      <c r="D11" s="17">
        <v>83.5</v>
      </c>
      <c r="E11" s="17">
        <v>70.5</v>
      </c>
    </row>
    <row r="12" spans="1:5" x14ac:dyDescent="0.6">
      <c r="A12" t="s">
        <v>19</v>
      </c>
      <c r="C12" s="17">
        <v>83</v>
      </c>
      <c r="D12" s="17">
        <v>78.166666666666671</v>
      </c>
      <c r="E12" s="17">
        <v>70.833333333333329</v>
      </c>
    </row>
    <row r="13" spans="1:5" x14ac:dyDescent="0.6">
      <c r="B13" t="s">
        <v>149</v>
      </c>
      <c r="C13" s="17">
        <v>97</v>
      </c>
      <c r="D13" s="17">
        <v>68</v>
      </c>
      <c r="E13" s="17">
        <v>89</v>
      </c>
    </row>
    <row r="14" spans="1:5" x14ac:dyDescent="0.6">
      <c r="B14" t="s">
        <v>150</v>
      </c>
      <c r="C14" s="17">
        <v>87</v>
      </c>
      <c r="D14" s="17">
        <v>84</v>
      </c>
      <c r="E14" s="17">
        <v>63</v>
      </c>
    </row>
    <row r="15" spans="1:5" x14ac:dyDescent="0.6">
      <c r="B15" t="s">
        <v>151</v>
      </c>
      <c r="C15" s="17">
        <v>79</v>
      </c>
      <c r="D15" s="17">
        <v>94</v>
      </c>
      <c r="E15" s="17">
        <v>69</v>
      </c>
    </row>
    <row r="16" spans="1:5" x14ac:dyDescent="0.6">
      <c r="B16" t="s">
        <v>153</v>
      </c>
      <c r="C16" s="17">
        <v>78.333333333333329</v>
      </c>
      <c r="D16" s="17">
        <v>74.333333333333329</v>
      </c>
      <c r="E16" s="17">
        <v>68</v>
      </c>
    </row>
    <row r="17" spans="1:5" x14ac:dyDescent="0.6">
      <c r="A17" t="s">
        <v>11</v>
      </c>
      <c r="C17" s="17">
        <v>70.142857142857139</v>
      </c>
      <c r="D17" s="17">
        <v>77.142857142857139</v>
      </c>
      <c r="E17" s="17">
        <v>76.857142857142861</v>
      </c>
    </row>
    <row r="18" spans="1:5" x14ac:dyDescent="0.6">
      <c r="B18" t="s">
        <v>149</v>
      </c>
      <c r="C18" s="17">
        <v>76</v>
      </c>
      <c r="D18" s="17">
        <v>80</v>
      </c>
      <c r="E18" s="17">
        <v>89</v>
      </c>
    </row>
    <row r="19" spans="1:5" x14ac:dyDescent="0.6">
      <c r="B19" t="s">
        <v>152</v>
      </c>
      <c r="C19" s="17">
        <v>64.5</v>
      </c>
      <c r="D19" s="17">
        <v>99</v>
      </c>
      <c r="E19" s="17">
        <v>59.5</v>
      </c>
    </row>
    <row r="20" spans="1:5" x14ac:dyDescent="0.6">
      <c r="B20" t="s">
        <v>153</v>
      </c>
      <c r="C20" s="17">
        <v>71.5</v>
      </c>
      <c r="D20" s="17">
        <v>65.5</v>
      </c>
      <c r="E20" s="17">
        <v>82.5</v>
      </c>
    </row>
    <row r="21" spans="1:5" x14ac:dyDescent="0.6">
      <c r="A21" t="s">
        <v>27</v>
      </c>
      <c r="C21" s="17">
        <v>69.5</v>
      </c>
      <c r="D21" s="17">
        <v>81.166666666666671</v>
      </c>
      <c r="E21" s="17">
        <v>78.666666666666671</v>
      </c>
    </row>
    <row r="22" spans="1:5" x14ac:dyDescent="0.6">
      <c r="B22" t="s">
        <v>150</v>
      </c>
      <c r="C22" s="17">
        <v>72</v>
      </c>
      <c r="D22" s="17">
        <v>96</v>
      </c>
      <c r="E22" s="17">
        <v>77</v>
      </c>
    </row>
    <row r="23" spans="1:5" x14ac:dyDescent="0.6">
      <c r="B23" t="s">
        <v>151</v>
      </c>
      <c r="C23" s="17">
        <v>50</v>
      </c>
      <c r="D23" s="17">
        <v>84</v>
      </c>
      <c r="E23" s="17">
        <v>79</v>
      </c>
    </row>
    <row r="24" spans="1:5" x14ac:dyDescent="0.6">
      <c r="B24" t="s">
        <v>152</v>
      </c>
      <c r="C24" s="17">
        <v>75</v>
      </c>
      <c r="D24" s="17">
        <v>85</v>
      </c>
      <c r="E24" s="17">
        <v>85.5</v>
      </c>
    </row>
    <row r="25" spans="1:5" x14ac:dyDescent="0.6">
      <c r="B25" t="s">
        <v>153</v>
      </c>
      <c r="C25" s="17">
        <v>72.5</v>
      </c>
      <c r="D25" s="17">
        <v>68.5</v>
      </c>
      <c r="E25" s="17">
        <v>72.5</v>
      </c>
    </row>
    <row r="26" spans="1:5" x14ac:dyDescent="0.6">
      <c r="A26" t="s">
        <v>33</v>
      </c>
      <c r="C26" s="17">
        <v>90.333333333333329</v>
      </c>
      <c r="D26" s="17">
        <v>91</v>
      </c>
      <c r="E26" s="17">
        <v>76.333333333333329</v>
      </c>
    </row>
    <row r="27" spans="1:5" x14ac:dyDescent="0.6">
      <c r="B27" t="s">
        <v>151</v>
      </c>
      <c r="C27" s="17">
        <v>94.5</v>
      </c>
      <c r="D27" s="17">
        <v>92.5</v>
      </c>
      <c r="E27" s="17">
        <v>87.5</v>
      </c>
    </row>
    <row r="28" spans="1:5" x14ac:dyDescent="0.6">
      <c r="B28" t="s">
        <v>153</v>
      </c>
      <c r="C28" s="17">
        <v>82</v>
      </c>
      <c r="D28" s="17">
        <v>88</v>
      </c>
      <c r="E28" s="17">
        <v>54</v>
      </c>
    </row>
    <row r="29" spans="1:5" x14ac:dyDescent="0.6">
      <c r="A29" t="s">
        <v>148</v>
      </c>
      <c r="C29" s="17">
        <v>75.766666666666666</v>
      </c>
      <c r="D29" s="17">
        <v>80.36666666666666</v>
      </c>
      <c r="E29" s="17">
        <v>76.36666666666666</v>
      </c>
    </row>
  </sheetData>
  <phoneticPr fontId="3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46"/>
  <sheetViews>
    <sheetView topLeftCell="A28" zoomScaleNormal="100" workbookViewId="0">
      <selection activeCell="J14" sqref="J14"/>
    </sheetView>
  </sheetViews>
  <sheetFormatPr defaultRowHeight="16.899999999999999" outlineLevelRow="3" x14ac:dyDescent="0.6"/>
  <cols>
    <col min="1" max="1" width="3.25" customWidth="1"/>
    <col min="2" max="2" width="9.625" customWidth="1"/>
    <col min="3" max="3" width="15" customWidth="1"/>
    <col min="4" max="4" width="14.375" customWidth="1"/>
  </cols>
  <sheetData>
    <row r="2" spans="2:7" x14ac:dyDescent="0.6">
      <c r="B2" t="s">
        <v>58</v>
      </c>
      <c r="D2" s="15"/>
    </row>
    <row r="3" spans="2:7" x14ac:dyDescent="0.6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outlineLevel="3" x14ac:dyDescent="0.6">
      <c r="B4" s="7" t="s">
        <v>14</v>
      </c>
      <c r="C4" s="8">
        <v>37048</v>
      </c>
      <c r="D4" s="9" t="s">
        <v>15</v>
      </c>
      <c r="E4" s="9">
        <v>77</v>
      </c>
      <c r="F4" s="9">
        <v>89</v>
      </c>
      <c r="G4" s="10">
        <v>92</v>
      </c>
    </row>
    <row r="5" spans="2:7" outlineLevel="3" x14ac:dyDescent="0.6">
      <c r="B5" s="7" t="s">
        <v>39</v>
      </c>
      <c r="C5" s="8">
        <v>37872</v>
      </c>
      <c r="D5" s="9" t="s">
        <v>15</v>
      </c>
      <c r="E5" s="9">
        <v>76</v>
      </c>
      <c r="F5" s="9">
        <v>65</v>
      </c>
      <c r="G5" s="10">
        <v>88</v>
      </c>
    </row>
    <row r="6" spans="2:7" outlineLevel="3" x14ac:dyDescent="0.6">
      <c r="B6" s="7" t="s">
        <v>51</v>
      </c>
      <c r="C6" s="8">
        <v>37593</v>
      </c>
      <c r="D6" s="9" t="s">
        <v>15</v>
      </c>
      <c r="E6" s="9">
        <v>89</v>
      </c>
      <c r="F6" s="9">
        <v>90</v>
      </c>
      <c r="G6" s="10">
        <v>92</v>
      </c>
    </row>
    <row r="7" spans="2:7" outlineLevel="2" x14ac:dyDescent="0.6">
      <c r="B7" s="7"/>
      <c r="C7" s="8"/>
      <c r="D7" s="18" t="s">
        <v>165</v>
      </c>
      <c r="E7" s="9"/>
      <c r="F7" s="9">
        <f>SUBTOTAL(4,F4:F6)</f>
        <v>90</v>
      </c>
      <c r="G7" s="10"/>
    </row>
    <row r="8" spans="2:7" outlineLevel="1" x14ac:dyDescent="0.6">
      <c r="B8" s="7"/>
      <c r="C8" s="8"/>
      <c r="D8" s="18" t="s">
        <v>158</v>
      </c>
      <c r="E8" s="9"/>
      <c r="F8" s="9">
        <f>SUBTOTAL(1,F4:F6)</f>
        <v>81.333333333333329</v>
      </c>
      <c r="G8" s="10"/>
    </row>
    <row r="9" spans="2:7" outlineLevel="3" x14ac:dyDescent="0.6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outlineLevel="3" x14ac:dyDescent="0.6">
      <c r="B10" s="7" t="s">
        <v>29</v>
      </c>
      <c r="C10" s="8">
        <v>37852</v>
      </c>
      <c r="D10" s="9" t="s">
        <v>30</v>
      </c>
      <c r="E10" s="9">
        <v>86</v>
      </c>
      <c r="F10" s="9">
        <v>68</v>
      </c>
      <c r="G10" s="10">
        <v>59</v>
      </c>
    </row>
    <row r="11" spans="2:7" outlineLevel="3" x14ac:dyDescent="0.6">
      <c r="B11" s="7" t="s">
        <v>50</v>
      </c>
      <c r="C11" s="8">
        <v>38127</v>
      </c>
      <c r="D11" s="9" t="s">
        <v>30</v>
      </c>
      <c r="E11" s="9">
        <v>55</v>
      </c>
      <c r="F11" s="9">
        <v>68</v>
      </c>
      <c r="G11" s="10">
        <v>66</v>
      </c>
    </row>
    <row r="12" spans="2:7" outlineLevel="3" x14ac:dyDescent="0.6">
      <c r="B12" s="7" t="s">
        <v>53</v>
      </c>
      <c r="C12" s="8">
        <v>36606</v>
      </c>
      <c r="D12" s="9" t="s">
        <v>30</v>
      </c>
      <c r="E12" s="9">
        <v>71</v>
      </c>
      <c r="F12" s="9">
        <v>97</v>
      </c>
      <c r="G12" s="10">
        <v>68</v>
      </c>
    </row>
    <row r="13" spans="2:7" outlineLevel="2" x14ac:dyDescent="0.6">
      <c r="B13" s="7"/>
      <c r="C13" s="8"/>
      <c r="D13" s="18" t="s">
        <v>166</v>
      </c>
      <c r="E13" s="9"/>
      <c r="F13" s="9">
        <f>SUBTOTAL(4,F9:F12)</f>
        <v>99</v>
      </c>
      <c r="G13" s="10"/>
    </row>
    <row r="14" spans="2:7" outlineLevel="1" x14ac:dyDescent="0.6">
      <c r="B14" s="7"/>
      <c r="C14" s="8"/>
      <c r="D14" s="18" t="s">
        <v>159</v>
      </c>
      <c r="E14" s="9"/>
      <c r="F14" s="9">
        <f>SUBTOTAL(1,F9:F12)</f>
        <v>83</v>
      </c>
      <c r="G14" s="10"/>
    </row>
    <row r="15" spans="2:7" outlineLevel="3" x14ac:dyDescent="0.6">
      <c r="B15" s="7" t="s">
        <v>45</v>
      </c>
      <c r="C15" s="8">
        <v>36954</v>
      </c>
      <c r="D15" s="9" t="s">
        <v>19</v>
      </c>
      <c r="E15" s="9">
        <v>87</v>
      </c>
      <c r="F15" s="9">
        <v>84</v>
      </c>
      <c r="G15" s="10">
        <v>63</v>
      </c>
    </row>
    <row r="16" spans="2:7" outlineLevel="3" x14ac:dyDescent="0.6">
      <c r="B16" s="7" t="s">
        <v>18</v>
      </c>
      <c r="C16" s="8">
        <v>37444</v>
      </c>
      <c r="D16" s="9" t="s">
        <v>19</v>
      </c>
      <c r="E16" s="9">
        <v>79</v>
      </c>
      <c r="F16" s="9">
        <v>94</v>
      </c>
      <c r="G16" s="10">
        <v>69</v>
      </c>
    </row>
    <row r="17" spans="2:7" outlineLevel="3" x14ac:dyDescent="0.6">
      <c r="B17" s="7" t="s">
        <v>42</v>
      </c>
      <c r="C17" s="8">
        <v>38039</v>
      </c>
      <c r="D17" s="9" t="s">
        <v>19</v>
      </c>
      <c r="E17" s="9">
        <v>84</v>
      </c>
      <c r="F17" s="9">
        <v>70</v>
      </c>
      <c r="G17" s="10">
        <v>59</v>
      </c>
    </row>
    <row r="18" spans="2:7" outlineLevel="3" x14ac:dyDescent="0.6">
      <c r="B18" s="7" t="s">
        <v>24</v>
      </c>
      <c r="C18" s="8">
        <v>38122</v>
      </c>
      <c r="D18" s="9" t="s">
        <v>19</v>
      </c>
      <c r="E18" s="9">
        <v>64</v>
      </c>
      <c r="F18" s="9">
        <v>59</v>
      </c>
      <c r="G18" s="10">
        <v>53</v>
      </c>
    </row>
    <row r="19" spans="2:7" outlineLevel="3" x14ac:dyDescent="0.6">
      <c r="B19" s="7" t="s">
        <v>35</v>
      </c>
      <c r="C19" s="8">
        <v>36748</v>
      </c>
      <c r="D19" s="9" t="s">
        <v>19</v>
      </c>
      <c r="E19" s="9">
        <v>97</v>
      </c>
      <c r="F19" s="9">
        <v>68</v>
      </c>
      <c r="G19" s="10">
        <v>89</v>
      </c>
    </row>
    <row r="20" spans="2:7" outlineLevel="3" x14ac:dyDescent="0.6">
      <c r="B20" s="7" t="s">
        <v>55</v>
      </c>
      <c r="C20" s="8">
        <v>38136</v>
      </c>
      <c r="D20" s="9" t="s">
        <v>19</v>
      </c>
      <c r="E20" s="9">
        <v>87</v>
      </c>
      <c r="F20" s="9">
        <v>94</v>
      </c>
      <c r="G20" s="10">
        <v>92</v>
      </c>
    </row>
    <row r="21" spans="2:7" outlineLevel="2" x14ac:dyDescent="0.6">
      <c r="B21" s="7"/>
      <c r="C21" s="8"/>
      <c r="D21" s="18" t="s">
        <v>167</v>
      </c>
      <c r="E21" s="9"/>
      <c r="F21" s="9">
        <f>SUBTOTAL(4,F15:F20)</f>
        <v>94</v>
      </c>
      <c r="G21" s="10"/>
    </row>
    <row r="22" spans="2:7" outlineLevel="1" x14ac:dyDescent="0.6">
      <c r="B22" s="7"/>
      <c r="C22" s="8"/>
      <c r="D22" s="18" t="s">
        <v>160</v>
      </c>
      <c r="E22" s="9"/>
      <c r="F22" s="9">
        <f>SUBTOTAL(1,F15:F20)</f>
        <v>78.166666666666671</v>
      </c>
      <c r="G22" s="10"/>
    </row>
    <row r="23" spans="2:7" outlineLevel="3" x14ac:dyDescent="0.6">
      <c r="B23" s="7" t="s">
        <v>10</v>
      </c>
      <c r="C23" s="8">
        <v>37801</v>
      </c>
      <c r="D23" s="9" t="s">
        <v>11</v>
      </c>
      <c r="E23" s="9">
        <v>68</v>
      </c>
      <c r="F23" s="9">
        <v>100</v>
      </c>
      <c r="G23" s="10">
        <v>51</v>
      </c>
    </row>
    <row r="24" spans="2:7" outlineLevel="3" x14ac:dyDescent="0.6">
      <c r="B24" s="7" t="s">
        <v>37</v>
      </c>
      <c r="C24" s="8">
        <v>38275</v>
      </c>
      <c r="D24" s="9" t="s">
        <v>11</v>
      </c>
      <c r="E24" s="9">
        <v>74</v>
      </c>
      <c r="F24" s="9">
        <v>92</v>
      </c>
      <c r="G24" s="10">
        <v>73</v>
      </c>
    </row>
    <row r="25" spans="2:7" outlineLevel="3" x14ac:dyDescent="0.6">
      <c r="B25" s="7" t="s">
        <v>40</v>
      </c>
      <c r="C25" s="8">
        <v>37671</v>
      </c>
      <c r="D25" s="9" t="s">
        <v>11</v>
      </c>
      <c r="E25" s="9">
        <v>61</v>
      </c>
      <c r="F25" s="9">
        <v>98</v>
      </c>
      <c r="G25" s="10">
        <v>68</v>
      </c>
    </row>
    <row r="26" spans="2:7" outlineLevel="3" x14ac:dyDescent="0.6">
      <c r="B26" s="7" t="s">
        <v>23</v>
      </c>
      <c r="C26" s="8">
        <v>38106</v>
      </c>
      <c r="D26" s="9" t="s">
        <v>11</v>
      </c>
      <c r="E26" s="9">
        <v>68</v>
      </c>
      <c r="F26" s="9">
        <v>50</v>
      </c>
      <c r="G26" s="10">
        <v>89</v>
      </c>
    </row>
    <row r="27" spans="2:7" outlineLevel="3" x14ac:dyDescent="0.6">
      <c r="B27" s="7" t="s">
        <v>52</v>
      </c>
      <c r="C27" s="8">
        <v>38321</v>
      </c>
      <c r="D27" s="9" t="s">
        <v>11</v>
      </c>
      <c r="E27" s="9">
        <v>92</v>
      </c>
      <c r="F27" s="9">
        <v>64</v>
      </c>
      <c r="G27" s="10">
        <v>76</v>
      </c>
    </row>
    <row r="28" spans="2:7" outlineLevel="3" x14ac:dyDescent="0.6">
      <c r="B28" s="7" t="s">
        <v>40</v>
      </c>
      <c r="C28" s="8">
        <v>37671</v>
      </c>
      <c r="D28" s="9" t="s">
        <v>11</v>
      </c>
      <c r="E28" s="9">
        <v>61</v>
      </c>
      <c r="F28" s="9">
        <v>98</v>
      </c>
      <c r="G28" s="10">
        <v>68</v>
      </c>
    </row>
    <row r="29" spans="2:7" outlineLevel="3" x14ac:dyDescent="0.6">
      <c r="B29" s="7" t="s">
        <v>22</v>
      </c>
      <c r="C29" s="8">
        <v>36566</v>
      </c>
      <c r="D29" s="9" t="s">
        <v>11</v>
      </c>
      <c r="E29" s="9">
        <v>76</v>
      </c>
      <c r="F29" s="9">
        <v>80</v>
      </c>
      <c r="G29" s="10">
        <v>89</v>
      </c>
    </row>
    <row r="30" spans="2:7" outlineLevel="3" x14ac:dyDescent="0.6">
      <c r="B30" s="7" t="s">
        <v>54</v>
      </c>
      <c r="C30" s="8">
        <v>38176</v>
      </c>
      <c r="D30" s="9" t="s">
        <v>11</v>
      </c>
      <c r="E30" s="9">
        <v>52</v>
      </c>
      <c r="F30" s="9">
        <v>56</v>
      </c>
      <c r="G30" s="10">
        <v>92</v>
      </c>
    </row>
    <row r="31" spans="2:7" outlineLevel="2" x14ac:dyDescent="0.6">
      <c r="B31" s="7"/>
      <c r="C31" s="8"/>
      <c r="D31" s="18" t="s">
        <v>168</v>
      </c>
      <c r="E31" s="9"/>
      <c r="F31" s="9">
        <f>SUBTOTAL(4,F23:F30)</f>
        <v>100</v>
      </c>
      <c r="G31" s="10"/>
    </row>
    <row r="32" spans="2:7" outlineLevel="1" x14ac:dyDescent="0.6">
      <c r="B32" s="7"/>
      <c r="C32" s="8"/>
      <c r="D32" s="18" t="s">
        <v>161</v>
      </c>
      <c r="E32" s="9"/>
      <c r="F32" s="9">
        <f>SUBTOTAL(1,F23:F30)</f>
        <v>79.75</v>
      </c>
      <c r="G32" s="10"/>
    </row>
    <row r="33" spans="2:7" outlineLevel="3" x14ac:dyDescent="0.6">
      <c r="B33" s="7" t="s">
        <v>46</v>
      </c>
      <c r="C33" s="8">
        <v>37169</v>
      </c>
      <c r="D33" s="9" t="s">
        <v>27</v>
      </c>
      <c r="E33" s="9">
        <v>72</v>
      </c>
      <c r="F33" s="9">
        <v>96</v>
      </c>
      <c r="G33" s="10">
        <v>77</v>
      </c>
    </row>
    <row r="34" spans="2:7" outlineLevel="3" x14ac:dyDescent="0.6">
      <c r="B34" s="7" t="s">
        <v>47</v>
      </c>
      <c r="C34" s="8">
        <v>37593</v>
      </c>
      <c r="D34" s="9" t="s">
        <v>27</v>
      </c>
      <c r="E34" s="9">
        <v>50</v>
      </c>
      <c r="F34" s="9">
        <v>84</v>
      </c>
      <c r="G34" s="10">
        <v>79</v>
      </c>
    </row>
    <row r="35" spans="2:7" outlineLevel="3" x14ac:dyDescent="0.6">
      <c r="B35" s="7" t="s">
        <v>36</v>
      </c>
      <c r="C35" s="8">
        <v>37759</v>
      </c>
      <c r="D35" s="9" t="s">
        <v>27</v>
      </c>
      <c r="E35" s="9">
        <v>65</v>
      </c>
      <c r="F35" s="9">
        <v>73</v>
      </c>
      <c r="G35" s="10">
        <v>82</v>
      </c>
    </row>
    <row r="36" spans="2:7" outlineLevel="3" x14ac:dyDescent="0.6">
      <c r="B36" s="7" t="s">
        <v>38</v>
      </c>
      <c r="C36" s="8">
        <v>38108</v>
      </c>
      <c r="D36" s="9" t="s">
        <v>27</v>
      </c>
      <c r="E36" s="9">
        <v>52</v>
      </c>
      <c r="F36" s="9">
        <v>78</v>
      </c>
      <c r="G36" s="10">
        <v>60</v>
      </c>
    </row>
    <row r="37" spans="2:7" outlineLevel="3" x14ac:dyDescent="0.6">
      <c r="B37" s="7" t="s">
        <v>26</v>
      </c>
      <c r="C37" s="8">
        <v>37759</v>
      </c>
      <c r="D37" s="9" t="s">
        <v>27</v>
      </c>
      <c r="E37" s="9">
        <v>85</v>
      </c>
      <c r="F37" s="9">
        <v>97</v>
      </c>
      <c r="G37" s="10">
        <v>89</v>
      </c>
    </row>
    <row r="38" spans="2:7" outlineLevel="2" x14ac:dyDescent="0.6">
      <c r="B38" s="7"/>
      <c r="C38" s="8"/>
      <c r="D38" s="18" t="s">
        <v>169</v>
      </c>
      <c r="E38" s="9"/>
      <c r="F38" s="9">
        <f>SUBTOTAL(4,F33:F37)</f>
        <v>97</v>
      </c>
      <c r="G38" s="10"/>
    </row>
    <row r="39" spans="2:7" outlineLevel="1" x14ac:dyDescent="0.6">
      <c r="B39" s="7"/>
      <c r="C39" s="8"/>
      <c r="D39" s="18" t="s">
        <v>162</v>
      </c>
      <c r="E39" s="9"/>
      <c r="F39" s="9">
        <f>SUBTOTAL(1,F33:F37)</f>
        <v>85.6</v>
      </c>
      <c r="G39" s="10"/>
    </row>
    <row r="40" spans="2:7" outlineLevel="3" x14ac:dyDescent="0.6">
      <c r="B40" s="7" t="s">
        <v>43</v>
      </c>
      <c r="C40" s="8">
        <v>37368</v>
      </c>
      <c r="D40" s="9" t="s">
        <v>33</v>
      </c>
      <c r="E40" s="9">
        <v>92</v>
      </c>
      <c r="F40" s="9">
        <v>87</v>
      </c>
      <c r="G40" s="10">
        <v>90</v>
      </c>
    </row>
    <row r="41" spans="2:7" outlineLevel="3" x14ac:dyDescent="0.6">
      <c r="B41" s="7" t="s">
        <v>49</v>
      </c>
      <c r="C41" s="8">
        <v>37290</v>
      </c>
      <c r="D41" s="9" t="s">
        <v>33</v>
      </c>
      <c r="E41" s="9">
        <v>97</v>
      </c>
      <c r="F41" s="9">
        <v>98</v>
      </c>
      <c r="G41" s="10">
        <v>85</v>
      </c>
    </row>
    <row r="42" spans="2:7" outlineLevel="3" x14ac:dyDescent="0.6">
      <c r="B42" s="7" t="s">
        <v>32</v>
      </c>
      <c r="C42" s="8">
        <v>38326</v>
      </c>
      <c r="D42" s="9" t="s">
        <v>33</v>
      </c>
      <c r="E42" s="9">
        <v>82</v>
      </c>
      <c r="F42" s="9">
        <v>88</v>
      </c>
      <c r="G42" s="10">
        <v>54</v>
      </c>
    </row>
    <row r="43" spans="2:7" outlineLevel="2" x14ac:dyDescent="0.6">
      <c r="B43" s="15"/>
      <c r="C43" s="19"/>
      <c r="D43" s="20" t="s">
        <v>170</v>
      </c>
      <c r="E43" s="15"/>
      <c r="F43" s="15">
        <f>SUBTOTAL(4,F40:F42)</f>
        <v>98</v>
      </c>
      <c r="G43" s="15"/>
    </row>
    <row r="44" spans="2:7" outlineLevel="1" x14ac:dyDescent="0.6">
      <c r="B44" s="15"/>
      <c r="C44" s="19"/>
      <c r="D44" s="20" t="s">
        <v>163</v>
      </c>
      <c r="E44" s="15"/>
      <c r="F44" s="15">
        <f>SUBTOTAL(1,F40:F42)</f>
        <v>91</v>
      </c>
      <c r="G44" s="15"/>
    </row>
    <row r="45" spans="2:7" x14ac:dyDescent="0.6">
      <c r="B45" s="15"/>
      <c r="C45" s="19"/>
      <c r="D45" s="20" t="s">
        <v>171</v>
      </c>
      <c r="E45" s="15"/>
      <c r="F45" s="15">
        <f>SUBTOTAL(4,F4:F42)</f>
        <v>100</v>
      </c>
      <c r="G45" s="15"/>
    </row>
    <row r="46" spans="2:7" x14ac:dyDescent="0.6">
      <c r="B46" s="15"/>
      <c r="C46" s="19"/>
      <c r="D46" s="20" t="s">
        <v>164</v>
      </c>
      <c r="E46" s="15"/>
      <c r="F46" s="15">
        <f>SUBTOTAL(1,F4:F42)</f>
        <v>82.206896551724142</v>
      </c>
      <c r="G46" s="15"/>
    </row>
  </sheetData>
  <sortState xmlns:xlrd2="http://schemas.microsoft.com/office/spreadsheetml/2017/richdata2" ref="B4:G42">
    <sortCondition ref="D4:D42"/>
  </sortState>
  <dataConsolidate/>
  <phoneticPr fontId="3" type="noConversion"/>
  <dataValidations count="2">
    <dataValidation type="list" errorStyle="information" imeMode="halfHangul" allowBlank="1" showInputMessage="1" showErrorMessage="1" errorTitle="코드 오류" error="학과명 목록의 내용을 입력해야 합니다." promptTitle="입력 방법" prompt="목록에서_x000a_학과명을_x000a_선택하거나 직접_x000a_입력하세요." sqref="D9 D33:D37 D4:D6 D11:D12 D15:D20 D23:D30 D40:D42" xr:uid="{7AD1B784-9E88-4A62-BECF-E71BA5CF1730}">
      <formula1>"국어국문과, 디자인과. 미술학과, 영문학과, 전산학과, 컴퓨터공학과"</formula1>
    </dataValidation>
    <dataValidation type="list" errorStyle="information" imeMode="halfHangul" allowBlank="1" showInputMessage="1" showErrorMessage="1" errorTitle="코드 오류" error="학과명 목록의 내용을 입력해야 합니다." promptTitle="입력 방법" prompt="목록에서_x000a_학과명을_x000a_선택하거나 직접_x000a_입력하세요." sqref="D10" xr:uid="{2D0C0952-C080-4F90-B8C3-70616EC72F2C}">
      <formula1>"국어국문과, 디자인과, 미술학과, 영문학과, 전산학과, 컴퓨터공학과"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topLeftCell="A13" zoomScaleNormal="100" workbookViewId="0">
      <selection activeCell="Q18" sqref="Q18"/>
    </sheetView>
  </sheetViews>
  <sheetFormatPr defaultRowHeight="16.899999999999999" x14ac:dyDescent="0.6"/>
  <cols>
    <col min="1" max="1" width="4.625" customWidth="1"/>
    <col min="4" max="4" width="13" bestFit="1" customWidth="1"/>
  </cols>
  <sheetData>
    <row r="3" spans="2:7" x14ac:dyDescent="0.6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6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6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6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6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6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6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6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6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6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6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6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zoomScaleNormal="100" workbookViewId="0">
      <selection activeCell="O4" sqref="O4"/>
    </sheetView>
  </sheetViews>
  <sheetFormatPr defaultRowHeight="16.899999999999999" x14ac:dyDescent="0.6"/>
  <cols>
    <col min="1" max="1" width="4.125" customWidth="1"/>
    <col min="2" max="2" width="8.125" customWidth="1"/>
    <col min="3" max="13" width="7.5" customWidth="1"/>
  </cols>
  <sheetData>
    <row r="5" spans="2:13" x14ac:dyDescent="0.6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6">
      <c r="B6" s="11" t="s">
        <v>10</v>
      </c>
      <c r="C6" s="21">
        <v>1</v>
      </c>
      <c r="D6" s="21">
        <v>1</v>
      </c>
      <c r="E6" s="21">
        <v>1</v>
      </c>
      <c r="F6" s="21">
        <v>1</v>
      </c>
      <c r="G6" s="21">
        <v>1</v>
      </c>
      <c r="H6" s="21">
        <v>1</v>
      </c>
      <c r="I6" s="21">
        <v>1</v>
      </c>
      <c r="J6" s="21">
        <v>1</v>
      </c>
      <c r="K6" s="21">
        <v>1</v>
      </c>
      <c r="L6" s="21">
        <v>0</v>
      </c>
      <c r="M6" s="13">
        <f t="shared" ref="M6:M23" si="0">SUM(C6:L6)*10</f>
        <v>90</v>
      </c>
    </row>
    <row r="7" spans="2:13" x14ac:dyDescent="0.6">
      <c r="B7" s="11" t="s">
        <v>43</v>
      </c>
      <c r="C7" s="21">
        <v>1</v>
      </c>
      <c r="D7" s="21">
        <v>1</v>
      </c>
      <c r="E7" s="21">
        <v>0</v>
      </c>
      <c r="F7" s="21">
        <v>1</v>
      </c>
      <c r="G7" s="21">
        <v>1</v>
      </c>
      <c r="H7" s="21">
        <v>1</v>
      </c>
      <c r="I7" s="21">
        <v>1</v>
      </c>
      <c r="J7" s="21">
        <v>1</v>
      </c>
      <c r="K7" s="21">
        <v>1</v>
      </c>
      <c r="L7" s="21">
        <v>1</v>
      </c>
      <c r="M7" s="13">
        <f t="shared" si="0"/>
        <v>90</v>
      </c>
    </row>
    <row r="8" spans="2:13" x14ac:dyDescent="0.6">
      <c r="B8" s="11" t="s">
        <v>45</v>
      </c>
      <c r="C8" s="21">
        <v>0</v>
      </c>
      <c r="D8" s="21">
        <v>1</v>
      </c>
      <c r="E8" s="21">
        <v>1</v>
      </c>
      <c r="F8" s="21">
        <v>1</v>
      </c>
      <c r="G8" s="21">
        <v>1</v>
      </c>
      <c r="H8" s="21">
        <v>1</v>
      </c>
      <c r="I8" s="21">
        <v>1</v>
      </c>
      <c r="J8" s="21">
        <v>1</v>
      </c>
      <c r="K8" s="21">
        <v>0</v>
      </c>
      <c r="L8" s="21">
        <v>1</v>
      </c>
      <c r="M8" s="13">
        <f t="shared" si="0"/>
        <v>80</v>
      </c>
    </row>
    <row r="9" spans="2:13" x14ac:dyDescent="0.6">
      <c r="B9" s="11" t="s">
        <v>46</v>
      </c>
      <c r="C9" s="21">
        <v>1</v>
      </c>
      <c r="D9" s="21">
        <v>1</v>
      </c>
      <c r="E9" s="21">
        <v>1</v>
      </c>
      <c r="F9" s="21">
        <v>1</v>
      </c>
      <c r="G9" s="21">
        <v>1</v>
      </c>
      <c r="H9" s="21">
        <v>1</v>
      </c>
      <c r="I9" s="21">
        <v>1</v>
      </c>
      <c r="J9" s="21">
        <v>1</v>
      </c>
      <c r="K9" s="21">
        <v>1</v>
      </c>
      <c r="L9" s="21">
        <v>1</v>
      </c>
      <c r="M9" s="13">
        <f t="shared" si="0"/>
        <v>100</v>
      </c>
    </row>
    <row r="10" spans="2:13" x14ac:dyDescent="0.6">
      <c r="B10" s="11" t="s">
        <v>47</v>
      </c>
      <c r="C10" s="21">
        <v>0</v>
      </c>
      <c r="D10" s="21">
        <v>1</v>
      </c>
      <c r="E10" s="21">
        <v>1</v>
      </c>
      <c r="F10" s="21">
        <v>1</v>
      </c>
      <c r="G10" s="21">
        <v>1</v>
      </c>
      <c r="H10" s="21">
        <v>1</v>
      </c>
      <c r="I10" s="21">
        <v>1</v>
      </c>
      <c r="J10" s="21">
        <v>1</v>
      </c>
      <c r="K10" s="21">
        <v>1</v>
      </c>
      <c r="L10" s="21">
        <v>1</v>
      </c>
      <c r="M10" s="13">
        <f t="shared" si="0"/>
        <v>90</v>
      </c>
    </row>
    <row r="11" spans="2:13" x14ac:dyDescent="0.6">
      <c r="B11" s="11" t="s">
        <v>48</v>
      </c>
      <c r="C11" s="21">
        <v>1</v>
      </c>
      <c r="D11" s="21">
        <v>1</v>
      </c>
      <c r="E11" s="21">
        <v>1</v>
      </c>
      <c r="F11" s="21">
        <v>1</v>
      </c>
      <c r="G11" s="21">
        <v>1</v>
      </c>
      <c r="H11" s="21">
        <v>1</v>
      </c>
      <c r="I11" s="21">
        <v>0</v>
      </c>
      <c r="J11" s="21">
        <v>0</v>
      </c>
      <c r="K11" s="21">
        <v>1</v>
      </c>
      <c r="L11" s="21">
        <v>1</v>
      </c>
      <c r="M11" s="13">
        <f t="shared" si="0"/>
        <v>80</v>
      </c>
    </row>
    <row r="12" spans="2:13" x14ac:dyDescent="0.6">
      <c r="B12" s="11" t="s">
        <v>14</v>
      </c>
      <c r="C12" s="21">
        <v>0</v>
      </c>
      <c r="D12" s="21">
        <v>1</v>
      </c>
      <c r="E12" s="21">
        <v>1</v>
      </c>
      <c r="F12" s="21">
        <v>1</v>
      </c>
      <c r="G12" s="21">
        <v>0</v>
      </c>
      <c r="H12" s="21">
        <v>1</v>
      </c>
      <c r="I12" s="21">
        <v>1</v>
      </c>
      <c r="J12" s="21">
        <v>1</v>
      </c>
      <c r="K12" s="21">
        <v>0</v>
      </c>
      <c r="L12" s="21">
        <v>1</v>
      </c>
      <c r="M12" s="13">
        <f t="shared" si="0"/>
        <v>70</v>
      </c>
    </row>
    <row r="13" spans="2:13" x14ac:dyDescent="0.6">
      <c r="B13" s="11" t="s">
        <v>18</v>
      </c>
      <c r="C13" s="21">
        <v>1</v>
      </c>
      <c r="D13" s="21">
        <v>1</v>
      </c>
      <c r="E13" s="21">
        <v>1</v>
      </c>
      <c r="F13" s="21">
        <v>1</v>
      </c>
      <c r="G13" s="21">
        <v>1</v>
      </c>
      <c r="H13" s="21">
        <v>1</v>
      </c>
      <c r="I13" s="21">
        <v>1</v>
      </c>
      <c r="J13" s="21">
        <v>1</v>
      </c>
      <c r="K13" s="21">
        <v>1</v>
      </c>
      <c r="L13" s="21">
        <v>0</v>
      </c>
      <c r="M13" s="13">
        <f t="shared" si="0"/>
        <v>90</v>
      </c>
    </row>
    <row r="14" spans="2:13" x14ac:dyDescent="0.6">
      <c r="B14" s="11" t="s">
        <v>36</v>
      </c>
      <c r="C14" s="21">
        <v>1</v>
      </c>
      <c r="D14" s="21">
        <v>1</v>
      </c>
      <c r="E14" s="21">
        <v>1</v>
      </c>
      <c r="F14" s="21">
        <v>1</v>
      </c>
      <c r="G14" s="21">
        <v>1</v>
      </c>
      <c r="H14" s="21">
        <v>1</v>
      </c>
      <c r="I14" s="21">
        <v>1</v>
      </c>
      <c r="J14" s="21">
        <v>1</v>
      </c>
      <c r="K14" s="21">
        <v>1</v>
      </c>
      <c r="L14" s="21">
        <v>1</v>
      </c>
      <c r="M14" s="13">
        <f t="shared" si="0"/>
        <v>100</v>
      </c>
    </row>
    <row r="15" spans="2:13" x14ac:dyDescent="0.6">
      <c r="B15" s="11" t="s">
        <v>37</v>
      </c>
      <c r="C15" s="21">
        <v>1</v>
      </c>
      <c r="D15" s="21">
        <v>1</v>
      </c>
      <c r="E15" s="21">
        <v>1</v>
      </c>
      <c r="F15" s="21">
        <v>0</v>
      </c>
      <c r="G15" s="21">
        <v>1</v>
      </c>
      <c r="H15" s="21">
        <v>0</v>
      </c>
      <c r="I15" s="21">
        <v>0</v>
      </c>
      <c r="J15" s="21">
        <v>0</v>
      </c>
      <c r="K15" s="21">
        <v>1</v>
      </c>
      <c r="L15" s="21">
        <v>1</v>
      </c>
      <c r="M15" s="13">
        <f t="shared" si="0"/>
        <v>60</v>
      </c>
    </row>
    <row r="16" spans="2:13" x14ac:dyDescent="0.6">
      <c r="B16" s="11" t="s">
        <v>38</v>
      </c>
      <c r="C16" s="21">
        <v>1</v>
      </c>
      <c r="D16" s="21">
        <v>1</v>
      </c>
      <c r="E16" s="21">
        <v>1</v>
      </c>
      <c r="F16" s="21">
        <v>1</v>
      </c>
      <c r="G16" s="21">
        <v>1</v>
      </c>
      <c r="H16" s="21">
        <v>1</v>
      </c>
      <c r="I16" s="21">
        <v>1</v>
      </c>
      <c r="J16" s="21">
        <v>1</v>
      </c>
      <c r="K16" s="21">
        <v>1</v>
      </c>
      <c r="L16" s="21">
        <v>1</v>
      </c>
      <c r="M16" s="13">
        <f t="shared" si="0"/>
        <v>100</v>
      </c>
    </row>
    <row r="17" spans="2:13" x14ac:dyDescent="0.6">
      <c r="B17" s="11" t="s">
        <v>39</v>
      </c>
      <c r="C17" s="21">
        <v>1</v>
      </c>
      <c r="D17" s="21">
        <v>1</v>
      </c>
      <c r="E17" s="21">
        <v>1</v>
      </c>
      <c r="F17" s="21">
        <v>1</v>
      </c>
      <c r="G17" s="21">
        <v>1</v>
      </c>
      <c r="H17" s="21">
        <v>0</v>
      </c>
      <c r="I17" s="21">
        <v>1</v>
      </c>
      <c r="J17" s="21">
        <v>1</v>
      </c>
      <c r="K17" s="21">
        <v>0</v>
      </c>
      <c r="L17" s="21">
        <v>0</v>
      </c>
      <c r="M17" s="13">
        <f t="shared" si="0"/>
        <v>70</v>
      </c>
    </row>
    <row r="18" spans="2:13" x14ac:dyDescent="0.6">
      <c r="B18" s="11" t="s">
        <v>40</v>
      </c>
      <c r="C18" s="21">
        <v>1</v>
      </c>
      <c r="D18" s="21">
        <v>1</v>
      </c>
      <c r="E18" s="21">
        <v>1</v>
      </c>
      <c r="F18" s="21">
        <v>1</v>
      </c>
      <c r="G18" s="21">
        <v>1</v>
      </c>
      <c r="H18" s="21">
        <v>1</v>
      </c>
      <c r="I18" s="21">
        <v>1</v>
      </c>
      <c r="J18" s="21">
        <v>1</v>
      </c>
      <c r="K18" s="21">
        <v>1</v>
      </c>
      <c r="L18" s="21">
        <v>0</v>
      </c>
      <c r="M18" s="13">
        <f t="shared" si="0"/>
        <v>90</v>
      </c>
    </row>
    <row r="19" spans="2:13" x14ac:dyDescent="0.6">
      <c r="B19" s="11" t="s">
        <v>41</v>
      </c>
      <c r="C19" s="21">
        <v>1</v>
      </c>
      <c r="D19" s="21">
        <v>1</v>
      </c>
      <c r="E19" s="21">
        <v>1</v>
      </c>
      <c r="F19" s="21">
        <v>1</v>
      </c>
      <c r="G19" s="21">
        <v>1</v>
      </c>
      <c r="H19" s="21">
        <v>1</v>
      </c>
      <c r="I19" s="21">
        <v>1</v>
      </c>
      <c r="J19" s="21">
        <v>1</v>
      </c>
      <c r="K19" s="21">
        <v>1</v>
      </c>
      <c r="L19" s="21">
        <v>1</v>
      </c>
      <c r="M19" s="13">
        <f t="shared" si="0"/>
        <v>100</v>
      </c>
    </row>
    <row r="20" spans="2:13" x14ac:dyDescent="0.6">
      <c r="B20" s="11" t="s">
        <v>42</v>
      </c>
      <c r="C20" s="21">
        <v>1</v>
      </c>
      <c r="D20" s="21">
        <v>1</v>
      </c>
      <c r="E20" s="21">
        <v>1</v>
      </c>
      <c r="F20" s="21">
        <v>1</v>
      </c>
      <c r="G20" s="21">
        <v>1</v>
      </c>
      <c r="H20" s="21">
        <v>1</v>
      </c>
      <c r="I20" s="21">
        <v>1</v>
      </c>
      <c r="J20" s="21">
        <v>1</v>
      </c>
      <c r="K20" s="21">
        <v>1</v>
      </c>
      <c r="L20" s="21">
        <v>1</v>
      </c>
      <c r="M20" s="13">
        <f t="shared" si="0"/>
        <v>100</v>
      </c>
    </row>
    <row r="21" spans="2:13" x14ac:dyDescent="0.6">
      <c r="B21" s="11" t="s">
        <v>49</v>
      </c>
      <c r="C21" s="21">
        <v>1</v>
      </c>
      <c r="D21" s="21">
        <v>1</v>
      </c>
      <c r="E21" s="21">
        <v>1</v>
      </c>
      <c r="F21" s="21">
        <v>1</v>
      </c>
      <c r="G21" s="21">
        <v>1</v>
      </c>
      <c r="H21" s="21"/>
      <c r="I21" s="21">
        <v>1</v>
      </c>
      <c r="J21" s="21">
        <v>1</v>
      </c>
      <c r="K21" s="21">
        <v>1</v>
      </c>
      <c r="L21" s="21">
        <v>1</v>
      </c>
      <c r="M21" s="13">
        <f t="shared" si="0"/>
        <v>90</v>
      </c>
    </row>
    <row r="22" spans="2:13" x14ac:dyDescent="0.6">
      <c r="B22" s="11" t="s">
        <v>23</v>
      </c>
      <c r="C22" s="21">
        <v>1</v>
      </c>
      <c r="D22" s="21">
        <v>1</v>
      </c>
      <c r="E22" s="21">
        <v>1</v>
      </c>
      <c r="F22" s="21">
        <v>1</v>
      </c>
      <c r="G22" s="21">
        <v>1</v>
      </c>
      <c r="H22" s="21">
        <v>1</v>
      </c>
      <c r="I22" s="21">
        <v>1</v>
      </c>
      <c r="J22" s="21">
        <v>1</v>
      </c>
      <c r="K22" s="21">
        <v>1</v>
      </c>
      <c r="L22" s="21">
        <v>1</v>
      </c>
      <c r="M22" s="13">
        <f t="shared" si="0"/>
        <v>100</v>
      </c>
    </row>
    <row r="23" spans="2:13" x14ac:dyDescent="0.6">
      <c r="B23" s="11" t="s">
        <v>24</v>
      </c>
      <c r="C23" s="21">
        <v>1</v>
      </c>
      <c r="D23" s="21">
        <v>1</v>
      </c>
      <c r="E23" s="21">
        <v>1</v>
      </c>
      <c r="F23" s="21">
        <v>1</v>
      </c>
      <c r="G23" s="21">
        <v>1</v>
      </c>
      <c r="H23" s="21">
        <v>1</v>
      </c>
      <c r="I23" s="21">
        <v>1</v>
      </c>
      <c r="J23" s="21">
        <v>1</v>
      </c>
      <c r="K23" s="21">
        <v>1</v>
      </c>
      <c r="L23" s="21">
        <v>0</v>
      </c>
      <c r="M23" s="13">
        <f t="shared" si="0"/>
        <v>90</v>
      </c>
    </row>
  </sheetData>
  <phoneticPr fontId="3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Button 3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3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Button 4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tabSelected="1" zoomScaleNormal="100" workbookViewId="0">
      <selection activeCell="K8" sqref="K8"/>
    </sheetView>
  </sheetViews>
  <sheetFormatPr defaultRowHeight="16.899999999999999" x14ac:dyDescent="0.6"/>
  <cols>
    <col min="1" max="1" width="3.625" customWidth="1"/>
    <col min="4" max="4" width="13.75" customWidth="1"/>
    <col min="9" max="9" width="13" bestFit="1" customWidth="1"/>
  </cols>
  <sheetData>
    <row r="1" spans="2:9" x14ac:dyDescent="0.6">
      <c r="B1" s="2"/>
      <c r="C1" s="2"/>
    </row>
    <row r="2" spans="2:9" x14ac:dyDescent="0.6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6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6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6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6">
      <c r="B6" s="2"/>
      <c r="C6" s="2"/>
      <c r="I6" s="1" t="s">
        <v>4</v>
      </c>
    </row>
    <row r="7" spans="2:9" x14ac:dyDescent="0.6">
      <c r="B7" s="2"/>
      <c r="C7" s="2"/>
      <c r="I7" t="s">
        <v>27</v>
      </c>
    </row>
    <row r="8" spans="2:9" x14ac:dyDescent="0.6">
      <c r="B8" s="2"/>
      <c r="C8" s="2"/>
      <c r="I8" t="s">
        <v>33</v>
      </c>
    </row>
    <row r="9" spans="2:9" x14ac:dyDescent="0.6">
      <c r="B9" s="2"/>
      <c r="C9" s="2"/>
      <c r="I9" t="s">
        <v>15</v>
      </c>
    </row>
    <row r="10" spans="2:9" x14ac:dyDescent="0.6">
      <c r="B10" s="2"/>
      <c r="C10" s="2"/>
      <c r="I10" t="s">
        <v>11</v>
      </c>
    </row>
    <row r="11" spans="2:9" x14ac:dyDescent="0.6">
      <c r="B11" s="2"/>
      <c r="C11" s="2"/>
      <c r="I11" t="s">
        <v>30</v>
      </c>
    </row>
    <row r="12" spans="2:9" x14ac:dyDescent="0.6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661988</xdr:colOff>
                <xdr:row>3</xdr:row>
                <xdr:rowOff>4763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쵯승혜</cp:lastModifiedBy>
  <cp:lastPrinted>2025-10-17T04:17:25Z</cp:lastPrinted>
  <dcterms:created xsi:type="dcterms:W3CDTF">2023-05-11T11:36:41Z</dcterms:created>
  <dcterms:modified xsi:type="dcterms:W3CDTF">2025-10-17T05:49:50Z</dcterms:modified>
</cp:coreProperties>
</file>