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 codeName="{E5D1E7B1-6628-F0F0-D09B-76B25B5F3CD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/Users/sejin/"/>
    </mc:Choice>
  </mc:AlternateContent>
  <xr:revisionPtr revIDLastSave="0" documentId="8_{D92820A3-74D6-BD4F-B6C8-B812FA315FA8}" xr6:coauthVersionLast="47" xr6:coauthVersionMax="47" xr10:uidLastSave="{00000000-0000-0000-0000-000000000000}"/>
  <bookViews>
    <workbookView xWindow="0" yWindow="740" windowWidth="29400" windowHeight="17160" activeTab="3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4" i="7"/>
  <c r="D29" i="4"/>
  <c r="D30" i="4"/>
  <c r="D31" i="4"/>
  <c r="D32" i="4"/>
  <c r="D33" i="4"/>
  <c r="D34" i="4"/>
  <c r="D35" i="4"/>
  <c r="D36" i="4"/>
  <c r="D37" i="4"/>
  <c r="D28" i="4"/>
  <c r="I24" i="4"/>
  <c r="E24" i="4"/>
  <c r="J3" i="4"/>
  <c r="D4" i="4"/>
  <c r="D5" i="4"/>
  <c r="D6" i="4"/>
  <c r="D7" i="4"/>
  <c r="D8" i="4"/>
  <c r="D9" i="4"/>
  <c r="D10" i="4"/>
  <c r="D11" i="4"/>
  <c r="D3" i="4"/>
  <c r="F20" i="5"/>
  <c r="E20" i="5"/>
  <c r="D20" i="5"/>
  <c r="F14" i="5"/>
  <c r="E14" i="5"/>
  <c r="D14" i="5"/>
  <c r="F8" i="5"/>
  <c r="F22" i="5" s="1"/>
  <c r="E8" i="5"/>
  <c r="E22" i="5" s="1"/>
  <c r="D8" i="5"/>
  <c r="D22" i="5" s="1"/>
  <c r="G10" i="5"/>
  <c r="G15" i="5" s="1"/>
  <c r="G16" i="5"/>
  <c r="G17" i="5"/>
  <c r="G5" i="5"/>
  <c r="G11" i="5"/>
  <c r="G18" i="5"/>
  <c r="G6" i="5"/>
  <c r="G12" i="5"/>
  <c r="G13" i="5"/>
  <c r="G7" i="5"/>
  <c r="G9" i="5" s="1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21" i="5" l="1"/>
  <c r="G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김세진</author>
  </authors>
  <commentList>
    <comment ref="F6" authorId="0" shapeId="0" xr:uid="{BF074990-9585-D148-ABC6-42D35B21CEC9}">
      <text>
        <r>
          <rPr>
            <b/>
            <sz val="10"/>
            <color rgb="FF000000"/>
            <rFont val="Malgun Gothic"/>
            <family val="2"/>
            <charset val="129"/>
          </rPr>
          <t>김세진</t>
        </r>
        <r>
          <rPr>
            <b/>
            <sz val="10"/>
            <color rgb="FF000000"/>
            <rFont val="Malgun Gothic"/>
            <family val="2"/>
            <charset val="129"/>
          </rPr>
          <t>:</t>
        </r>
        <r>
          <rPr>
            <sz val="10"/>
            <color rgb="FF000000"/>
            <rFont val="Malgun Gothic"/>
            <family val="2"/>
            <charset val="129"/>
          </rPr>
          <t xml:space="preserve">
</t>
        </r>
        <r>
          <rPr>
            <sz val="10"/>
            <color rgb="FF000000"/>
            <rFont val="Malgun Gothic"/>
            <family val="2"/>
            <charset val="129"/>
          </rPr>
          <t>우천시</t>
        </r>
        <r>
          <rPr>
            <sz val="10"/>
            <color rgb="FF000000"/>
            <rFont val="Malgun Gothic"/>
            <family val="2"/>
            <charset val="129"/>
          </rPr>
          <t xml:space="preserve"> </t>
        </r>
        <r>
          <rPr>
            <sz val="10"/>
            <color rgb="FF000000"/>
            <rFont val="Malgun Gothic"/>
            <family val="2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<sst xmlns="http://schemas.openxmlformats.org/spreadsheetml/2006/main" count="370" uniqueCount="262">
  <si>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</si>
  <si>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</si>
  <si>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</si>
  <si>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</si>
  <si>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</si>
  <si>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</si>
  <si>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</si>
  <si>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</si>
  <si>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</si>
  <si>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</si>
  <si>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</si>
  <si>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</si>
  <si>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</si>
  <si>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</si>
  <si>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</si>
  <si>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</si>
  <si>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</si>
  <si>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</si>
  <si>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</si>
  <si>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</si>
  <si>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</si>
  <si>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</si>
  <si>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</si>
  <si>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</si>
  <si>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</si>
  <si>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</si>
  <si>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</si>
  <si>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</si>
  <si>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</si>
  <si>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</si>
  <si>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</si>
  <si>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</si>
  <si>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</si>
  <si>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</si>
  <si>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</si>
  <si>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</si>
  <si>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</si>
  <si>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</si>
  <si>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</si>
  <si>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</si>
  <si>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</si>
  <si>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</si>
  <si>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</si>
  <si>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</si>
  <si>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</si>
  <si>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</si>
  <si>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</si>
  <si>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</si>
  <si>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</si>
  <si>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</si>
  <si>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</si>
  <si>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</si>
  <si>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</si>
  <si>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</si>
  <si>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</si>
  <si>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</si>
  <si>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</si>
  <si>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</si>
  <si>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</si>
  <si>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</si>
  <si>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</si>
  <si>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</si>
  <si>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</si>
  <si>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</si>
  <si>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</si>
  <si>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</si>
  <si>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</si>
  <si>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</si>
  <si>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</si>
  <si>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</si>
  <si>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</si>
  <si>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</si>
  <si>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</si>
  <si>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</si>
  <si>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</si>
  <si>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</si>
  <si>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</si>
  <si>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</si>
  <si>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</si>
  <si>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</si>
  <si>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</si>
  <si>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</si>
  <si>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</si>
  <si>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</si>
  <si>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</si>
  <si>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</si>
  <si>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</si>
  <si>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</si>
  <si>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</si>
  <si>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</si>
  <si>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</si>
  <si>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</si>
  <si>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</si>
  <si>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</si>
  <si>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</si>
  <si>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</si>
  <si>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</si>
  <si>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</si>
  <si>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</si>
  <si>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</si>
  <si>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</si>
  <si>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</si>
  <si>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</si>
  <si>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</si>
  <si>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</si>
  <si>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</si>
  <si>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</si>
  <si>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</si>
  <si>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</si>
  <si>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</si>
  <si>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</si>
  <si>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</si>
  <si>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</si>
  <si>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</si>
  <si>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</si>
  <si>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</si>
  <si>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</si>
  <si>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</si>
  <si>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</si>
  <si>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</si>
  <si>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</si>
  <si>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</si>
  <si>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</si>
  <si>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</si>
  <si>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</si>
  <si>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</si>
  <si>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</si>
  <si>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</si>
  <si>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</si>
  <si>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</si>
  <si>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</si>
  <si>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</si>
  <si>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</si>
  <si>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</si>
  <si>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</si>
  <si>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</si>
  <si>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</si>
  <si>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</si>
  <si>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</si>
  <si>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</si>
  <si>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</si>
  <si>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</si>
  <si>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</si>
  <si>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</si>
  <si>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</si>
  <si>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</si>
  <si>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</si>
  <si>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</si>
  <si>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</si>
  <si>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</si>
  <si>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</si>
  <si>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</si>
  <si>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</si>
  <si>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</si>
  <si>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</si>
  <si>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</si>
  <si>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</si>
  <si>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</si>
  <si>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</si>
  <si>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</si>
  <si>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</si>
  <si>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</si>
  <si>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</si>
  <si>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</si>
  <si>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</si>
  <si>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</si>
  <si>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</si>
  <si>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</si>
  <si>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</si>
  <si>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</si>
  <si>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</si>
  <si>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</si>
  <si>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</si>
  <si>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</si>
  <si>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</si>
  <si>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</si>
  <si>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</si>
  <si>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</si>
  <si>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</si>
  <si>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</si>
  <si>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</si>
  <si>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</si>
  <si>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</si>
  <si>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</si>
  <si>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</si>
  <si>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</si>
  <si>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</si>
  <si>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</si>
  <si>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</si>
  <si>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</si>
  <si>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</si>
  <si>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</si>
  <si>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</si>
  <si>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</si>
  <si>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</si>
  <si>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</si>
  <si>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</si>
  <si>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</si>
  <si>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</si>
  <si>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</si>
  <si>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</si>
  <si>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</si>
  <si>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</si>
  <si>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</si>
  <si>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</si>
  <si>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</si>
  <si>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</si>
  <si>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</si>
  <si>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</si>
  <si>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</si>
  <si>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</si>
  <si>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</si>
  <si>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</si>
  <si>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</si>
  <si>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</si>
  <si>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</si>
  <si>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</si>
  <si>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</si>
  <si>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</si>
  <si>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</si>
  <si>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</si>
  <si>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</si>
  <si>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</si>
  <si>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</si>
  <si>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</si>
  <si>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</si>
  <si>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</si>
  <si>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</si>
  <si>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</si>
  <si>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</si>
  <si>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공연코드</t>
    <phoneticPr fontId="1" type="noConversion"/>
  </si>
  <si>
    <t>공연명</t>
    <phoneticPr fontId="1" type="noConversion"/>
  </si>
  <si>
    <t>공연장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</si>
  <si>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</si>
  <si>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</si>
  <si>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</si>
  <si>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</si>
  <si>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</si>
  <si>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</si>
  <si>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</si>
  <si>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</si>
  <si>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</si>
  <si>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</si>
  <si>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</si>
  <si>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</si>
  <si>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</si>
  <si>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</si>
  <si>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</si>
  <si>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</si>
  <si>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</si>
  <si>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</si>
  <si>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</si>
  <si>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</si>
  <si>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</si>
  <si>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</si>
  <si>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</si>
  <si>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</si>
  <si>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</si>
  <si>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</si>
  <si>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반</t>
    <phoneticPr fontId="1" type="noConversion"/>
  </si>
  <si>
    <t>1반</t>
    <phoneticPr fontId="1" type="noConversion"/>
  </si>
  <si>
    <t>3반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</si>
</sst>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#,##0_ "/>
    <numFmt numFmtId="180" formatCode="h:mm:ss;@"/>
    <numFmt numFmtId="181" formatCode="#,##0&quot;명&quot;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0"/>
      <color rgb="FF000000"/>
      <name val="Malgun Gothic"/>
      <family val="2"/>
      <charset val="129"/>
    </font>
    <font>
      <b/>
      <sz val="10"/>
      <color rgb="FF000000"/>
      <name val="Malgun Gothic"/>
      <family val="2"/>
      <charset val="129"/>
    </font>
    <font>
      <b/>
      <sz val="11"/>
      <color theme="1"/>
      <name val="맑은 고딕"/>
      <family val="2"/>
      <charset val="129"/>
      <scheme val="minor"/>
    </font>
    <font>
      <sz val="14.05"/>
      <name val="맑은 고딕"/>
      <family val="2"/>
      <charset val="129"/>
    </font>
    <font>
      <sz val="11"/>
      <color rgb="FFFF000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ore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9</xdr:row>
      <xdr:rowOff>101600</xdr:rowOff>
    </xdr:from>
    <xdr:to>
      <xdr:col>2</xdr:col>
      <xdr:colOff>495300</xdr:colOff>
      <xdr:row>10</xdr:row>
      <xdr:rowOff>177800</xdr:rowOff>
    </xdr:to>
    <xdr:sp macro="[0]!평균" textlink="">
      <xdr:nvSpPr>
        <xdr:cNvPr id="2" name="입체 1">
          <a:extLst>
            <a:ext uri="{FF2B5EF4-FFF2-40B4-BE49-F238E27FC236}">
              <a16:creationId xmlns:a16="http://schemas.microsoft.com/office/drawing/2014/main" id="{554D09C8-2D69-C582-3E2B-915C53B7AE5A}"/>
            </a:ext>
          </a:extLst>
        </xdr:cNvPr>
        <xdr:cNvSpPr/>
      </xdr:nvSpPr>
      <xdr:spPr>
        <a:xfrm>
          <a:off x="749300" y="2082800"/>
          <a:ext cx="965200" cy="292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88900</xdr:colOff>
          <xdr:row>9</xdr:row>
          <xdr:rowOff>88900</xdr:rowOff>
        </xdr:from>
        <xdr:to>
          <xdr:col>5</xdr:col>
          <xdr:colOff>482600</xdr:colOff>
          <xdr:row>10</xdr:row>
          <xdr:rowOff>190500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CC7F3AE7-D75F-CA19-78C0-08889148E9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405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8"/>
  <sheetViews>
    <sheetView workbookViewId="0">
      <selection activeCell="G7" sqref="G7"/>
    </sheetView>
  </sheetViews>
  <sheetFormatPr baseColWidth="10" defaultColWidth="8.83203125" defaultRowHeight="17"/>
  <cols>
    <col min="2" max="2" width="15.1640625" bestFit="1" customWidth="1"/>
    <col min="3" max="3" width="13" bestFit="1" customWidth="1"/>
  </cols>
  <sheetData>
    <row r="1" spans="1:6">
      <c r="A1" t="s">
        <v>0</v>
      </c>
    </row>
    <row r="3" spans="1:6">
      <c r="A3" s="2" t="s">
        <v>230</v>
      </c>
      <c r="B3" s="2" t="s">
        <v>231</v>
      </c>
      <c r="C3" s="2" t="s">
        <v>232</v>
      </c>
      <c r="D3" s="2" t="s">
        <v>233</v>
      </c>
      <c r="E3" s="2" t="s">
        <v>234</v>
      </c>
      <c r="F3" s="2" t="s">
        <v>235</v>
      </c>
    </row>
    <row r="4" spans="1:6">
      <c r="A4" s="2" t="s">
        <v>246</v>
      </c>
      <c r="B4" s="2" t="s">
        <v>236</v>
      </c>
      <c r="C4" s="2" t="s">
        <v>241</v>
      </c>
      <c r="D4" s="3">
        <v>150</v>
      </c>
      <c r="E4" s="1">
        <v>12500</v>
      </c>
      <c r="F4" s="3">
        <v>142</v>
      </c>
    </row>
    <row r="5" spans="1:6">
      <c r="A5" s="2" t="s">
        <v>247</v>
      </c>
      <c r="B5" s="2" t="s">
        <v>237</v>
      </c>
      <c r="C5" s="2" t="s">
        <v>242</v>
      </c>
      <c r="D5" s="3">
        <v>200</v>
      </c>
      <c r="E5" s="1">
        <v>15000</v>
      </c>
      <c r="F5" s="3">
        <v>168</v>
      </c>
    </row>
    <row r="6" spans="1:6">
      <c r="A6" s="2" t="s">
        <v>248</v>
      </c>
      <c r="B6" s="2" t="s">
        <v>238</v>
      </c>
      <c r="C6" s="2" t="s">
        <v>243</v>
      </c>
      <c r="D6" s="3">
        <v>180</v>
      </c>
      <c r="E6" s="1">
        <v>10000</v>
      </c>
      <c r="F6" s="3">
        <v>171</v>
      </c>
    </row>
    <row r="7" spans="1:6">
      <c r="A7" s="2" t="s">
        <v>249</v>
      </c>
      <c r="B7" s="2" t="s">
        <v>239</v>
      </c>
      <c r="C7" s="2" t="s">
        <v>244</v>
      </c>
      <c r="D7" s="3">
        <v>120</v>
      </c>
      <c r="E7" s="1">
        <v>13500</v>
      </c>
      <c r="F7" s="3">
        <v>113</v>
      </c>
    </row>
    <row r="8" spans="1:6">
      <c r="A8" s="2" t="s">
        <v>250</v>
      </c>
      <c r="B8" s="2" t="s">
        <v>240</v>
      </c>
      <c r="C8" s="2" t="s">
        <v>245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2"/>
  <dimension ref="A1:G12"/>
  <sheetViews>
    <sheetView workbookViewId="0">
      <selection activeCell="G4" sqref="G4:G12"/>
    </sheetView>
  </sheetViews>
  <sheetFormatPr baseColWidth="10" defaultColWidth="8.83203125" defaultRowHeight="17"/>
  <cols>
    <col min="2" max="2" width="11.1640625" bestFit="1" customWidth="1"/>
    <col min="5" max="5" width="10.6640625" bestFit="1" customWidth="1"/>
    <col min="6" max="6" width="10" bestFit="1" customWidth="1"/>
  </cols>
  <sheetData>
    <row r="1" spans="1:7" ht="27" customHeight="1" thickBot="1">
      <c r="A1" s="20" t="s">
        <v>105</v>
      </c>
      <c r="B1" s="20"/>
      <c r="C1" s="20"/>
      <c r="D1" s="20"/>
      <c r="E1" s="20"/>
      <c r="F1" s="20"/>
      <c r="G1" s="20"/>
    </row>
    <row r="2" spans="1:7" ht="19" thickTop="1" thickBot="1"/>
    <row r="3" spans="1:7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35">
        <v>20</v>
      </c>
    </row>
    <row r="5" spans="1:7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35">
        <v>24</v>
      </c>
    </row>
    <row r="6" spans="1:7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35">
        <v>25</v>
      </c>
    </row>
    <row r="7" spans="1:7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35">
        <v>22</v>
      </c>
    </row>
    <row r="8" spans="1:7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35">
        <v>30</v>
      </c>
    </row>
    <row r="9" spans="1:7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35">
        <v>18</v>
      </c>
    </row>
    <row r="10" spans="1:7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35">
        <v>20</v>
      </c>
    </row>
    <row r="11" spans="1:7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35">
        <v>15</v>
      </c>
    </row>
    <row r="12" spans="1:7" ht="18" thickBot="1">
      <c r="A12" s="25"/>
      <c r="B12" s="26" t="s">
        <v>142</v>
      </c>
      <c r="C12" s="26" t="s">
        <v>143</v>
      </c>
      <c r="D12" s="26" t="s">
        <v>123</v>
      </c>
      <c r="E12" s="26" t="s">
        <v>117</v>
      </c>
      <c r="F12" s="26" t="s">
        <v>144</v>
      </c>
      <c r="G12" s="36">
        <v>25</v>
      </c>
    </row>
  </sheetData>
  <mergeCells count="4">
    <mergeCell ref="A1:G1"/>
    <mergeCell ref="A4:A6"/>
    <mergeCell ref="A7:A9"/>
    <mergeCell ref="A10:A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3"/>
  <dimension ref="A1:G17"/>
  <sheetViews>
    <sheetView workbookViewId="0">
      <selection activeCell="L20" sqref="L20"/>
    </sheetView>
  </sheetViews>
  <sheetFormatPr baseColWidth="10" defaultColWidth="8.83203125" defaultRowHeight="17"/>
  <sheetData>
    <row r="1" spans="1:7" ht="20">
      <c r="A1" s="12" t="s">
        <v>145</v>
      </c>
      <c r="B1" s="12"/>
      <c r="C1" s="12"/>
      <c r="D1" s="12"/>
      <c r="E1" s="12"/>
      <c r="F1" s="12"/>
      <c r="G1" s="12"/>
    </row>
    <row r="3" spans="1:7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 stopIfTrue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K37"/>
  <sheetViews>
    <sheetView tabSelected="1" workbookViewId="0">
      <selection activeCell="I24" sqref="I24:J24"/>
    </sheetView>
  </sheetViews>
  <sheetFormatPr baseColWidth="10" defaultColWidth="8.83203125" defaultRowHeight="17"/>
  <cols>
    <col min="4" max="4" width="9.1640625" bestFit="1" customWidth="1"/>
    <col min="5" max="5" width="9.33203125" bestFit="1" customWidth="1"/>
    <col min="10" max="11" width="10.1640625" customWidth="1"/>
  </cols>
  <sheetData>
    <row r="1" spans="1:11">
      <c r="A1" s="4" t="s">
        <v>1</v>
      </c>
      <c r="B1" s="5" t="s">
        <v>2</v>
      </c>
      <c r="F1" s="4" t="s">
        <v>28</v>
      </c>
      <c r="G1" s="5" t="s">
        <v>29</v>
      </c>
    </row>
    <row r="2" spans="1:11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>
      <c r="A3" s="6" t="s">
        <v>7</v>
      </c>
      <c r="B3" s="6" t="s">
        <v>8</v>
      </c>
      <c r="C3" s="6" t="s">
        <v>9</v>
      </c>
      <c r="D3" s="6" t="str">
        <f>IF(LEFT(A3,1)="A","본사","지사")</f>
        <v>본사</v>
      </c>
      <c r="F3" s="6" t="s">
        <v>33</v>
      </c>
      <c r="G3" s="6" t="s">
        <v>34</v>
      </c>
      <c r="H3" s="6">
        <v>92</v>
      </c>
      <c r="J3" s="13">
        <f>AVERAGE(DMIN(F2:H11,3,J10:J11),DMIN(F2:H11,3,K10:K11))</f>
        <v>64.5</v>
      </c>
      <c r="K3" s="14"/>
    </row>
    <row r="4" spans="1:11">
      <c r="A4" s="6" t="s">
        <v>10</v>
      </c>
      <c r="B4" s="6" t="s">
        <v>11</v>
      </c>
      <c r="C4" s="6" t="s">
        <v>9</v>
      </c>
      <c r="D4" s="6" t="str">
        <f t="shared" ref="D4:D11" si="0">IF(LEFT(A4,1)="A","본사","지사")</f>
        <v>지사</v>
      </c>
      <c r="F4" s="6" t="s">
        <v>35</v>
      </c>
      <c r="G4" s="6" t="s">
        <v>36</v>
      </c>
      <c r="H4" s="6">
        <v>89</v>
      </c>
    </row>
    <row r="5" spans="1:11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259</v>
      </c>
      <c r="K10" s="6" t="s">
        <v>259</v>
      </c>
    </row>
    <row r="11" spans="1:11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260</v>
      </c>
      <c r="K11" s="6" t="s">
        <v>261</v>
      </c>
    </row>
    <row r="13" spans="1:11">
      <c r="A13" s="4" t="s">
        <v>47</v>
      </c>
      <c r="B13" s="5" t="s">
        <v>48</v>
      </c>
      <c r="G13" s="4" t="s">
        <v>66</v>
      </c>
      <c r="H13" s="5" t="s">
        <v>67</v>
      </c>
    </row>
    <row r="14" spans="1:11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>
      <c r="A24" s="15" t="s">
        <v>65</v>
      </c>
      <c r="B24" s="18"/>
      <c r="C24" s="18"/>
      <c r="D24" s="16"/>
      <c r="E24" s="8">
        <f>COUNTIFS(D15:D23,"&gt;=10",D15:D23,"&lt;20")/COUNT(D15:D23)</f>
        <v>0.44444444444444442</v>
      </c>
      <c r="G24" s="15" t="s">
        <v>76</v>
      </c>
      <c r="H24" s="16"/>
      <c r="I24" s="33" t="str">
        <f>HOUR(SMALL(J15:J23,1))&amp;"시간"&amp;MINUTE(SMALL(J15:J23,1))&amp;"분"&amp;SECOND(SMALL(J15:J23,1))&amp;"초"</f>
        <v>1시간32분8초</v>
      </c>
      <c r="J24" s="34"/>
    </row>
    <row r="26" spans="1:10">
      <c r="A26" s="4" t="s">
        <v>77</v>
      </c>
      <c r="B26" s="5" t="s">
        <v>78</v>
      </c>
    </row>
    <row r="27" spans="1:10">
      <c r="A27" s="6" t="s">
        <v>79</v>
      </c>
      <c r="B27" s="6" t="s">
        <v>80</v>
      </c>
      <c r="C27" s="6" t="s">
        <v>81</v>
      </c>
      <c r="D27" s="7" t="s">
        <v>82</v>
      </c>
    </row>
    <row r="28" spans="1:10">
      <c r="A28" s="6" t="s">
        <v>83</v>
      </c>
      <c r="B28" s="6" t="s">
        <v>84</v>
      </c>
      <c r="C28" s="6" t="s">
        <v>85</v>
      </c>
      <c r="D28" s="6" t="str">
        <f>HLOOKUP(MID(A28,3,1),$F$36:$I$37,2,FALSE)</f>
        <v>경기</v>
      </c>
    </row>
    <row r="29" spans="1:10">
      <c r="A29" s="6" t="s">
        <v>86</v>
      </c>
      <c r="B29" s="6" t="s">
        <v>87</v>
      </c>
      <c r="C29" s="6" t="s">
        <v>88</v>
      </c>
      <c r="D29" s="6" t="str">
        <f t="shared" ref="D29:D37" si="1">HLOOKUP(MID(A29,3,1),$F$36:$I$37,2,FALSE)</f>
        <v>서울</v>
      </c>
    </row>
    <row r="30" spans="1:10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G23"/>
  <sheetViews>
    <sheetView workbookViewId="0">
      <selection activeCell="K13" sqref="K13"/>
    </sheetView>
  </sheetViews>
  <sheetFormatPr baseColWidth="10" defaultColWidth="8.83203125" defaultRowHeight="17" outlineLevelRow="3"/>
  <cols>
    <col min="4" max="7" width="10.83203125" bestFit="1" customWidth="1"/>
  </cols>
  <sheetData>
    <row r="1" spans="1:7" ht="20">
      <c r="A1" s="12" t="s">
        <v>166</v>
      </c>
      <c r="B1" s="12"/>
      <c r="C1" s="12"/>
      <c r="D1" s="12"/>
      <c r="E1" s="12"/>
      <c r="F1" s="12"/>
      <c r="G1" s="12"/>
    </row>
    <row r="3" spans="1:7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>
      <c r="A8" s="27" t="s">
        <v>255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>
      <c r="A9" s="27" t="s">
        <v>251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>
      <c r="A14" s="27" t="s">
        <v>256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>
      <c r="A15" s="27" t="s">
        <v>252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>
      <c r="A20" s="30" t="s">
        <v>257</v>
      </c>
      <c r="B20" s="28"/>
      <c r="C20" s="28"/>
      <c r="D20" s="29">
        <f>SUBTOTAL(1,D16:D19)</f>
        <v>4104750</v>
      </c>
      <c r="E20" s="29">
        <f>SUBTOTAL(1,E16:E19)</f>
        <v>1642000</v>
      </c>
      <c r="F20" s="29">
        <f>SUBTOTAL(1,F16:F19)</f>
        <v>919500</v>
      </c>
      <c r="G20" s="29"/>
    </row>
    <row r="21" spans="1:7" outlineLevel="1">
      <c r="A21" s="30" t="s">
        <v>253</v>
      </c>
      <c r="B21" s="28"/>
      <c r="C21" s="28"/>
      <c r="D21" s="29"/>
      <c r="E21" s="29"/>
      <c r="F21" s="29"/>
      <c r="G21" s="29">
        <f>SUBTOTAL(4,G16:G19)</f>
        <v>5610000</v>
      </c>
    </row>
    <row r="22" spans="1:7">
      <c r="A22" s="30" t="s">
        <v>258</v>
      </c>
      <c r="B22" s="28"/>
      <c r="C22" s="28"/>
      <c r="D22" s="29">
        <f>SUBTOTAL(1,D4:D19)</f>
        <v>4093916.6666666665</v>
      </c>
      <c r="E22" s="29">
        <f>SUBTOTAL(1,E4:E19)</f>
        <v>1637583.3333333333</v>
      </c>
      <c r="F22" s="29">
        <f>SUBTOTAL(1,F4:F19)</f>
        <v>917000</v>
      </c>
      <c r="G22" s="29"/>
    </row>
    <row r="23" spans="1:7">
      <c r="A23" s="30" t="s">
        <v>254</v>
      </c>
      <c r="B23" s="28"/>
      <c r="C23" s="28"/>
      <c r="D23" s="29"/>
      <c r="E23" s="29"/>
      <c r="F23" s="29"/>
      <c r="G23" s="29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N13"/>
  <sheetViews>
    <sheetView workbookViewId="0">
      <selection activeCell="N12" sqref="N12"/>
    </sheetView>
  </sheetViews>
  <sheetFormatPr baseColWidth="10" defaultColWidth="8.83203125" defaultRowHeight="17"/>
  <sheetData>
    <row r="1" spans="1:14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4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1">
        <v>3287</v>
      </c>
      <c r="I10" s="31">
        <v>2985</v>
      </c>
      <c r="J10" s="31">
        <v>3657</v>
      </c>
      <c r="K10" s="31">
        <v>3545</v>
      </c>
      <c r="N10" s="37"/>
    </row>
    <row r="11" spans="1:1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1">
        <v>2472</v>
      </c>
      <c r="I11" s="31">
        <v>2863</v>
      </c>
      <c r="J11" s="31">
        <v>2771</v>
      </c>
      <c r="K11" s="31">
        <v>2835</v>
      </c>
    </row>
    <row r="12" spans="1:1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1">
        <v>2823</v>
      </c>
      <c r="I12" s="31">
        <v>2953</v>
      </c>
      <c r="J12" s="31">
        <v>3026</v>
      </c>
      <c r="K12" s="31">
        <v>3220</v>
      </c>
    </row>
    <row r="13" spans="1:1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1">
        <v>3795</v>
      </c>
      <c r="I13" s="31">
        <v>4315</v>
      </c>
      <c r="J13" s="31">
        <v>3737</v>
      </c>
      <c r="K13" s="31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H8"/>
  <sheetViews>
    <sheetView zoomScale="125" workbookViewId="0">
      <selection activeCell="A3" sqref="A3:H3"/>
    </sheetView>
  </sheetViews>
  <sheetFormatPr baseColWidth="10" defaultColWidth="8.83203125" defaultRowHeight="17"/>
  <cols>
    <col min="2" max="8" width="7.1640625" customWidth="1"/>
  </cols>
  <sheetData>
    <row r="1" spans="1:8" ht="20">
      <c r="A1" s="12" t="s">
        <v>206</v>
      </c>
      <c r="B1" s="12"/>
      <c r="C1" s="12"/>
      <c r="D1" s="12"/>
      <c r="E1" s="12"/>
      <c r="F1" s="12"/>
      <c r="G1" s="12"/>
      <c r="H1" s="12"/>
    </row>
    <row r="3" spans="1:8">
      <c r="A3" s="32" t="s">
        <v>207</v>
      </c>
      <c r="B3" s="32" t="s">
        <v>208</v>
      </c>
      <c r="C3" s="32" t="s">
        <v>209</v>
      </c>
      <c r="D3" s="32" t="s">
        <v>210</v>
      </c>
      <c r="E3" s="32" t="s">
        <v>211</v>
      </c>
      <c r="F3" s="32" t="s">
        <v>212</v>
      </c>
      <c r="G3" s="32" t="s">
        <v>213</v>
      </c>
      <c r="H3" s="32" t="s">
        <v>214</v>
      </c>
    </row>
    <row r="4" spans="1:8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서식">
                <anchor moveWithCells="1" sizeWithCells="1">
                  <from>
                    <xdr:col>4</xdr:col>
                    <xdr:colOff>88900</xdr:colOff>
                    <xdr:row>9</xdr:row>
                    <xdr:rowOff>88900</xdr:rowOff>
                  </from>
                  <to>
                    <xdr:col>5</xdr:col>
                    <xdr:colOff>482600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workbookViewId="0">
      <selection activeCell="R24" sqref="R24"/>
    </sheetView>
  </sheetViews>
  <sheetFormatPr baseColWidth="10" defaultColWidth="8.83203125" defaultRowHeight="17"/>
  <sheetData>
    <row r="1" spans="1:5" ht="20">
      <c r="A1" s="12" t="s">
        <v>220</v>
      </c>
      <c r="B1" s="12"/>
      <c r="C1" s="12"/>
      <c r="D1" s="12"/>
      <c r="E1" s="12"/>
    </row>
    <row r="3" spans="1:5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정우 김</cp:lastModifiedBy>
  <dcterms:created xsi:type="dcterms:W3CDTF">2023-04-27T08:01:32Z</dcterms:created>
  <dcterms:modified xsi:type="dcterms:W3CDTF">2026-01-14T14:41:18Z</dcterms:modified>
</cp:coreProperties>
</file>