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7_컴활2급_실기_기본서\컴활2급실기\03 기본모의고사\"/>
    </mc:Choice>
  </mc:AlternateContent>
  <xr:revisionPtr revIDLastSave="0" documentId="13_ncr:1_{322F4BF8-E486-4DEA-833F-3333644083BF}" xr6:coauthVersionLast="47" xr6:coauthVersionMax="47" xr10:uidLastSave="{00000000-0000-0000-0000-000000000000}"/>
  <bookViews>
    <workbookView xWindow="-108" yWindow="-108" windowWidth="23256" windowHeight="13176" tabRatio="723" firstSheet="3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C12" i="7"/>
  <c r="F23" i="5"/>
  <c r="F15" i="5"/>
  <c r="F11" i="5"/>
  <c r="F25" i="5" s="1"/>
  <c r="E24" i="5"/>
  <c r="E16" i="5"/>
  <c r="E12" i="5"/>
  <c r="E26" i="5" s="1"/>
  <c r="D27" i="4"/>
  <c r="D28" i="4"/>
  <c r="D29" i="4"/>
  <c r="D30" i="4"/>
  <c r="D31" i="4"/>
  <c r="D32" i="4"/>
  <c r="D34" i="4"/>
  <c r="D33" i="4"/>
  <c r="C12" i="4"/>
  <c r="H24" i="4"/>
  <c r="C17" i="4"/>
  <c r="C18" i="4"/>
  <c r="C19" i="4"/>
  <c r="C20" i="4"/>
  <c r="C21" i="4"/>
  <c r="C22" i="4"/>
  <c r="C23" i="4"/>
  <c r="C16" i="4"/>
  <c r="H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<sst xmlns="http://schemas.openxmlformats.org/spreadsheetml/2006/main" count="461" uniqueCount="311">
  <si>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</si>
  <si>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</si>
  <si>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</si>
  <si>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</si>
  <si>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</si>
  <si>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</si>
  <si>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</si>
  <si>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</si>
  <si>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</si>
  <si>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</si>
  <si>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</si>
  <si>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</si>
  <si>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</si>
  <si>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</si>
  <si>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</si>
  <si>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</si>
  <si>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</si>
  <si>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</si>
  <si>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</si>
  <si>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</si>
  <si>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</si>
  <si>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</si>
  <si>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</si>
  <si>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</si>
  <si>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</si>
  <si>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</si>
  <si>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</si>
  <si>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</si>
  <si>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</si>
  <si>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</si>
  <si>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</si>
  <si>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</si>
  <si>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</si>
  <si>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</si>
  <si>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</si>
  <si>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</si>
  <si>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</si>
  <si>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</si>
  <si>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</si>
  <si>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</si>
  <si>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</si>
  <si>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</si>
  <si>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</si>
  <si>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</si>
  <si>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</si>
  <si>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</si>
  <si>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</si>
  <si>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</si>
  <si>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</si>
  <si>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</si>
  <si>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</si>
  <si>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</si>
  <si>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</si>
  <si>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</si>
  <si>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</si>
  <si>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</si>
  <si>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</si>
  <si>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</si>
  <si>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</si>
  <si>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</si>
  <si>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</si>
  <si>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</si>
  <si>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</si>
  <si>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</si>
  <si>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</si>
  <si>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</si>
  <si>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</si>
  <si>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</si>
  <si>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</si>
  <si>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</si>
  <si>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</si>
  <si>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</si>
  <si>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</si>
  <si>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</si>
  <si>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</si>
  <si>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</si>
  <si>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</si>
  <si>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</si>
  <si>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</si>
  <si>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</si>
  <si>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</si>
  <si>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</si>
  <si>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</si>
  <si>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</si>
  <si>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</si>
  <si>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</si>
  <si>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</si>
  <si>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</si>
  <si>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</si>
  <si>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</si>
  <si>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</si>
  <si>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</si>
  <si>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</si>
  <si>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</si>
  <si>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</si>
  <si>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</si>
  <si>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</si>
  <si>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</si>
  <si>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</si>
  <si>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</si>
  <si>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</si>
  <si>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</si>
  <si>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</si>
  <si>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</si>
  <si>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</si>
  <si>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</si>
  <si>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</si>
  <si>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</si>
  <si>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</si>
  <si>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</si>
  <si>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</si>
  <si>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</si>
  <si>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</si>
  <si>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</si>
  <si>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</si>
  <si>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</si>
  <si>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</si>
  <si>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</si>
  <si>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</si>
  <si>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</si>
  <si>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</si>
  <si>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</si>
  <si>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</si>
  <si>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</si>
  <si>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</si>
  <si>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</si>
  <si>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</si>
  <si>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</si>
  <si>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</si>
  <si>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</si>
  <si>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</si>
  <si>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</si>
  <si>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</si>
  <si>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</si>
  <si>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</si>
  <si>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</si>
  <si>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</si>
  <si>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</si>
  <si>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</si>
  <si>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</si>
  <si>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</si>
  <si>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</si>
  <si>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</si>
  <si>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</si>
  <si>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</si>
  <si>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</si>
  <si>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</si>
  <si>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</si>
  <si>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</si>
  <si>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</si>
  <si>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</si>
  <si>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</si>
  <si>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</si>
  <si>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</si>
  <si>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</si>
  <si>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</si>
  <si>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</si>
  <si>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</si>
  <si>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</si>
  <si>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</si>
  <si>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</si>
  <si>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</si>
  <si>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</si>
  <si>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</si>
  <si>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</si>
  <si>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</si>
  <si>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</si>
  <si>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</si>
  <si>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</si>
  <si>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</si>
  <si>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</si>
  <si>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</si>
  <si>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</si>
  <si>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</si>
  <si>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</si>
  <si>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</si>
  <si>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</si>
  <si>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</si>
  <si>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</si>
  <si>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</si>
  <si>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</si>
  <si>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</si>
  <si>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</si>
  <si>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</si>
  <si>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</si>
  <si>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</si>
  <si>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</si>
  <si>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</si>
  <si>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</si>
  <si>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</si>
  <si>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</si>
  <si>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</si>
  <si>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</si>
  <si>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</si>
  <si>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</si>
  <si>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</si>
  <si>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</si>
  <si>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</si>
  <si>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</si>
  <si>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</si>
  <si>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</si>
  <si>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</si>
  <si>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</si>
  <si>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</si>
  <si>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</si>
  <si>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</si>
  <si>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</si>
  <si>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</si>
  <si>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</si>
  <si>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</si>
  <si>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</si>
  <si>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</si>
  <si>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</si>
  <si>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</si>
  <si>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</si>
  <si>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</si>
  <si>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</si>
  <si>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</si>
  <si>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</si>
  <si>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</si>
  <si>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</si>
  <si>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</si>
  <si>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</si>
  <si>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</si>
  <si>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</si>
  <si>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</si>
  <si>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</si>
  <si>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</si>
  <si>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</si>
  <si>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</si>
  <si>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</si>
  <si>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</si>
  <si>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</si>
  <si>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</si>
  <si>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</si>
  <si>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</si>
  <si>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</si>
  <si>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</si>
  <si>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</si>
  <si>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</si>
  <si>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</si>
  <si>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</si>
  <si>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</si>
  <si>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</si>
  <si>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</si>
  <si>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</si>
  <si>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</si>
  <si>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</si>
  <si>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</si>
  <si>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</si>
  <si>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</si>
  <si>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</si>
  <si>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BA-2004</t>
    <phoneticPr fontId="1" type="noConversion"/>
  </si>
  <si>
    <t>SH-10035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</si>
  <si>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</si>
  <si>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</si>
  <si>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</si>
  <si>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</si>
  <si>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</si>
  <si>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</si>
  <si>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</si>
  <si>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</si>
  <si>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</si>
  <si>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</si>
  <si>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</si>
  <si>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</si>
  <si>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</si>
  <si>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</si>
  <si>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</si>
  <si>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</si>
  <si>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</si>
  <si>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</si>
  <si>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</si>
  <si>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</si>
  <si>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</si>
  <si>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</si>
  <si>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</si>
  <si>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</si>
  <si>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</si>
  <si>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</si>
  <si>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</si>
  <si>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</si>
  <si>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</si>
  <si>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</si>
  <si>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</si>
  <si>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</si>
  <si>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</si>
  <si>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</si>
  <si>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</si>
  <si>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</si>
  <si>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</si>
  <si>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</si>
  <si>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</si>
  <si>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</si>
  <si>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</si>
  <si>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</si>
  <si>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</si>
  <si>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</si>
  <si>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</si>
  <si>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</si>
  <si>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행 레이블</t>
  </si>
  <si>
    <t>(모두)</t>
  </si>
  <si>
    <t>열 레이블</t>
  </si>
  <si>
    <t>평균 : 상여급</t>
  </si>
  <si>
    <t>전체 평균 : 상여급</t>
  </si>
  <si>
    <t>평균 : 수당</t>
  </si>
  <si>
    <t>전체 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</si>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</sst>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1" fontId="0" fillId="0" borderId="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BE-47D0-A15C-B4E868DA3A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BE-47D0-A15C-B4E868DA3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571519"/>
        <c:axId val="648473679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64847367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0571519"/>
        <c:crosses val="max"/>
        <c:crossBetween val="between"/>
      </c:valAx>
      <c:catAx>
        <c:axId val="940571519"/>
        <c:scaling>
          <c:orientation val="minMax"/>
        </c:scaling>
        <c:delete val="1"/>
        <c:axPos val="b"/>
        <c:majorTickMark val="out"/>
        <c:minorTickMark val="none"/>
        <c:tickLblPos val="nextTo"/>
        <c:crossAx val="64847367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A360FBB-32EB-9587-D261-59D58901C59B}"/>
            </a:ext>
          </a:extLst>
        </xdr:cNvPr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3.429234953706" createdVersion="8" refreshedVersion="8" minRefreshableVersion="3" recordCount="9" xr:uid="{50BA3015-C019-405B-A3FA-AB94E840BC16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39B60E-ADE9-4791-9681-83DA20A11C2D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D21D27-33A7-4401-AFB6-A804A7E43850}" name="표1" displayName="표1" ref="A3:F26" totalsRowShown="0" headerRowDxfId="0" headerRowBorderDxfId="7" tableBorderDxfId="8">
  <autoFilter ref="A3:F26" xr:uid="{59D21D27-33A7-4401-AFB6-A804A7E43850}"/>
  <tableColumns count="6">
    <tableColumn id="1" xr3:uid="{431227B3-E42A-4505-BB85-0D4883DD052E}" name="이름" dataDxfId="6"/>
    <tableColumn id="2" xr3:uid="{14A9D2A0-10BC-404E-B60B-D049DB8FD146}" name="성별" dataDxfId="5"/>
    <tableColumn id="3" xr3:uid="{64A2FDDD-7A8D-4B71-A4B9-E9A09EB6D077}" name="소속부서" dataDxfId="4"/>
    <tableColumn id="4" xr3:uid="{A7A19B82-DB9E-4CFB-B7B0-2A03226601FB}" name="직위" dataDxfId="3"/>
    <tableColumn id="5" xr3:uid="{723804B8-F0CD-491F-8B4F-630515708F8B}" name="월급" dataDxfId="2" dataCellStyle="쉼표 [0]"/>
    <tableColumn id="6" xr3:uid="{9511D21A-B184-429C-B4C8-FC04E0A7F471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9" sqref="G9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254</v>
      </c>
      <c r="D4" s="1" t="s">
        <v>260</v>
      </c>
      <c r="E4" s="1" t="s">
        <v>266</v>
      </c>
      <c r="F4" s="1" t="s">
        <v>267</v>
      </c>
      <c r="G4" s="1" t="s">
        <v>268</v>
      </c>
    </row>
    <row r="5" spans="2:7" x14ac:dyDescent="0.4">
      <c r="B5" s="1" t="s">
        <v>249</v>
      </c>
      <c r="C5" s="1" t="s">
        <v>255</v>
      </c>
      <c r="D5" s="1" t="s">
        <v>261</v>
      </c>
      <c r="E5" s="1">
        <v>7</v>
      </c>
      <c r="F5" s="2">
        <v>3550000</v>
      </c>
      <c r="G5" s="1" t="s">
        <v>269</v>
      </c>
    </row>
    <row r="6" spans="2:7" x14ac:dyDescent="0.4">
      <c r="B6" s="1" t="s">
        <v>250</v>
      </c>
      <c r="C6" s="1" t="s">
        <v>256</v>
      </c>
      <c r="D6" s="1" t="s">
        <v>262</v>
      </c>
      <c r="E6" s="1">
        <v>5</v>
      </c>
      <c r="F6" s="2">
        <v>3050000</v>
      </c>
      <c r="G6" s="1" t="s">
        <v>270</v>
      </c>
    </row>
    <row r="7" spans="2:7" x14ac:dyDescent="0.4">
      <c r="B7" s="1" t="s">
        <v>251</v>
      </c>
      <c r="C7" s="1" t="s">
        <v>257</v>
      </c>
      <c r="D7" s="1" t="s">
        <v>263</v>
      </c>
      <c r="E7" s="1">
        <v>6</v>
      </c>
      <c r="F7" s="2">
        <v>3300000</v>
      </c>
      <c r="G7" s="1" t="s">
        <v>271</v>
      </c>
    </row>
    <row r="8" spans="2:7" x14ac:dyDescent="0.4">
      <c r="B8" s="1" t="s">
        <v>252</v>
      </c>
      <c r="C8" s="1" t="s">
        <v>258</v>
      </c>
      <c r="D8" s="1" t="s">
        <v>264</v>
      </c>
      <c r="E8" s="1">
        <v>4</v>
      </c>
      <c r="F8" s="2">
        <v>2650000</v>
      </c>
      <c r="G8" s="1" t="s">
        <v>272</v>
      </c>
    </row>
    <row r="9" spans="2:7" x14ac:dyDescent="0.4">
      <c r="B9" s="1" t="s">
        <v>253</v>
      </c>
      <c r="C9" s="1" t="s">
        <v>259</v>
      </c>
      <c r="D9" s="1" t="s">
        <v>265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B2" sqref="B2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5" t="s">
        <v>75</v>
      </c>
      <c r="C2" s="24"/>
      <c r="D2" s="24"/>
      <c r="E2" s="24"/>
      <c r="F2" s="24"/>
      <c r="G2" s="24"/>
    </row>
    <row r="4" spans="2:7" x14ac:dyDescent="0.4">
      <c r="B4" s="26" t="s">
        <v>247</v>
      </c>
      <c r="C4" s="26" t="s">
        <v>76</v>
      </c>
      <c r="D4" s="26" t="s">
        <v>77</v>
      </c>
      <c r="E4" s="26" t="s">
        <v>78</v>
      </c>
      <c r="F4" s="26" t="s">
        <v>79</v>
      </c>
      <c r="G4" s="26" t="s">
        <v>2</v>
      </c>
    </row>
    <row r="5" spans="2:7" x14ac:dyDescent="0.4">
      <c r="B5" s="27">
        <v>46296</v>
      </c>
      <c r="C5" s="28" t="s">
        <v>93</v>
      </c>
      <c r="D5" s="29">
        <v>1000</v>
      </c>
      <c r="E5" s="29">
        <v>9000</v>
      </c>
      <c r="F5" s="28" t="s">
        <v>80</v>
      </c>
      <c r="G5" s="28" t="s">
        <v>81</v>
      </c>
    </row>
    <row r="6" spans="2:7" x14ac:dyDescent="0.4">
      <c r="B6" s="27">
        <v>46296</v>
      </c>
      <c r="C6" s="28" t="s">
        <v>82</v>
      </c>
      <c r="D6" s="29">
        <v>1200</v>
      </c>
      <c r="E6" s="29">
        <v>4200</v>
      </c>
      <c r="F6" s="28" t="s">
        <v>83</v>
      </c>
      <c r="G6" s="28" t="s">
        <v>84</v>
      </c>
    </row>
    <row r="7" spans="2:7" x14ac:dyDescent="0.4">
      <c r="B7" s="27">
        <v>46296</v>
      </c>
      <c r="C7" s="28" t="s">
        <v>245</v>
      </c>
      <c r="D7" s="29">
        <v>55000</v>
      </c>
      <c r="E7" s="29">
        <v>105800</v>
      </c>
      <c r="F7" s="28" t="s">
        <v>85</v>
      </c>
      <c r="G7" s="28" t="s">
        <v>86</v>
      </c>
    </row>
    <row r="8" spans="2:7" x14ac:dyDescent="0.4">
      <c r="B8" s="27">
        <v>46300</v>
      </c>
      <c r="C8" s="28" t="s">
        <v>92</v>
      </c>
      <c r="D8" s="29">
        <v>0</v>
      </c>
      <c r="E8" s="29">
        <v>6600</v>
      </c>
      <c r="F8" s="28" t="s">
        <v>87</v>
      </c>
      <c r="G8" s="28" t="s">
        <v>88</v>
      </c>
    </row>
    <row r="9" spans="2:7" x14ac:dyDescent="0.4">
      <c r="B9" s="27">
        <v>46301</v>
      </c>
      <c r="C9" s="28" t="s">
        <v>92</v>
      </c>
      <c r="D9" s="29">
        <v>3000</v>
      </c>
      <c r="E9" s="29">
        <v>3000</v>
      </c>
      <c r="F9" s="28" t="s">
        <v>87</v>
      </c>
      <c r="G9" s="28" t="s">
        <v>88</v>
      </c>
    </row>
    <row r="10" spans="2:7" x14ac:dyDescent="0.4">
      <c r="B10" s="27">
        <v>46301</v>
      </c>
      <c r="C10" s="28" t="s">
        <v>246</v>
      </c>
      <c r="D10" s="29">
        <v>2000</v>
      </c>
      <c r="E10" s="29">
        <v>128500</v>
      </c>
      <c r="F10" s="28" t="s">
        <v>85</v>
      </c>
      <c r="G10" s="28" t="s">
        <v>86</v>
      </c>
    </row>
    <row r="11" spans="2:7" x14ac:dyDescent="0.4">
      <c r="B11" s="27">
        <v>46302</v>
      </c>
      <c r="C11" s="28" t="s">
        <v>89</v>
      </c>
      <c r="D11" s="29">
        <v>15000</v>
      </c>
      <c r="E11" s="29">
        <v>29400</v>
      </c>
      <c r="F11" s="28" t="s">
        <v>90</v>
      </c>
      <c r="G11" s="28" t="s">
        <v>91</v>
      </c>
    </row>
    <row r="12" spans="2:7" x14ac:dyDescent="0.4">
      <c r="B12" s="27">
        <v>46303</v>
      </c>
      <c r="C12" s="28" t="s">
        <v>245</v>
      </c>
      <c r="D12" s="29">
        <v>50000</v>
      </c>
      <c r="E12" s="29">
        <v>116380</v>
      </c>
      <c r="F12" s="28" t="s">
        <v>85</v>
      </c>
      <c r="G12" s="28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6"/>
  <sheetViews>
    <sheetView topLeftCell="A5" workbookViewId="0">
      <selection activeCell="K14" sqref="K14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30" t="s">
        <v>284</v>
      </c>
      <c r="B17" s="30" t="s">
        <v>287</v>
      </c>
    </row>
    <row r="18" spans="1:8" x14ac:dyDescent="0.4">
      <c r="A18" s="30" t="s">
        <v>285</v>
      </c>
      <c r="B18" s="30" t="s">
        <v>288</v>
      </c>
    </row>
    <row r="19" spans="1:8" x14ac:dyDescent="0.4">
      <c r="A19" s="30" t="s">
        <v>286</v>
      </c>
      <c r="B19" s="30" t="s">
        <v>288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  <row r="26" spans="1:8" x14ac:dyDescent="0.4">
      <c r="A26" s="5"/>
      <c r="B26" s="5"/>
      <c r="C26" s="5"/>
      <c r="D26" s="5"/>
      <c r="E26" s="5"/>
      <c r="F26" s="5"/>
      <c r="G26" s="5"/>
      <c r="H26" s="7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5" workbookViewId="0">
      <selection activeCell="D33" sqref="D27:D34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289</v>
      </c>
      <c r="B11" s="5" t="s">
        <v>289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290</v>
      </c>
      <c r="B12" s="5" t="s">
        <v>291</v>
      </c>
      <c r="C12" s="18">
        <f>ROUNDDOWN(AVERAGE(DMAX(A2:D9,4,A11:A12),DMAX(A2:D9,4,B11:B12)),1)</f>
        <v>93.8</v>
      </c>
      <c r="D12" s="19"/>
      <c r="F12" s="20" t="s">
        <v>243</v>
      </c>
      <c r="G12" s="21"/>
      <c r="H12" s="31" t="str">
        <f>HOUR(SMALL(I3:I11,1))&amp;"시간"&amp;MINUTE(SMALL(I3:I11,1))&amp;"분"&amp;SECOND(SMALL(I3:I11,1))&amp;"초"</f>
        <v>1시간6분6초</v>
      </c>
      <c r="I12" s="19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TRIM(UPPER(B16))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4" si="0">TRIM(UPPER(B17))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C24" s="5"/>
      <c r="E24" s="20" t="s">
        <v>61</v>
      </c>
      <c r="F24" s="22"/>
      <c r="G24" s="21"/>
      <c r="H24" s="5">
        <f>ROUNDUP(AVERAGEIFS(H16:H23,F16:F23,"영업A",H16:H23,"&gt;800"),1)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 t="shared" ref="D27:D32" si="1"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si="1"/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>IF(C33/POWER(B33,2)&lt;20,"저체중",IF(C33/POWER(B33,2)&lt;25,"정상","비만"))</f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>IF(C34/POWER(B34,2)&lt;20,"저체중",IF(C34/POWER(B34,2)&lt;25,"정상","비만"))</f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zoomScale="79" workbookViewId="0">
      <selection activeCell="A3" sqref="A3:F26"/>
    </sheetView>
  </sheetViews>
  <sheetFormatPr defaultRowHeight="17.399999999999999" outlineLevelRow="3" x14ac:dyDescent="0.4"/>
  <cols>
    <col min="3" max="3" width="10.296875" customWidth="1"/>
    <col min="5" max="5" width="11.69921875" customWidth="1"/>
    <col min="6" max="6" width="9.296875" bestFit="1" customWidth="1"/>
  </cols>
  <sheetData>
    <row r="1" spans="1:6" ht="21" x14ac:dyDescent="0.4">
      <c r="A1" s="17" t="s">
        <v>134</v>
      </c>
      <c r="B1" s="17"/>
      <c r="C1" s="17"/>
      <c r="D1" s="17"/>
      <c r="E1" s="17"/>
      <c r="F1" s="17"/>
    </row>
    <row r="3" spans="1:6" x14ac:dyDescent="0.4">
      <c r="A3" s="36" t="s">
        <v>1</v>
      </c>
      <c r="B3" s="36" t="s">
        <v>6</v>
      </c>
      <c r="C3" s="36" t="s">
        <v>135</v>
      </c>
      <c r="D3" s="36" t="s">
        <v>46</v>
      </c>
      <c r="E3" s="36" t="s">
        <v>136</v>
      </c>
      <c r="F3" s="36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32" t="s">
        <v>296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32" t="s">
        <v>292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32" t="s">
        <v>297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32" t="s">
        <v>293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3"/>
      <c r="B23" s="33"/>
      <c r="C23" s="35" t="s">
        <v>298</v>
      </c>
      <c r="D23" s="33"/>
      <c r="E23" s="34"/>
      <c r="F23" s="34">
        <f>SUBTOTAL(1,F17:F22)</f>
        <v>523000</v>
      </c>
    </row>
    <row r="24" spans="1:6" outlineLevel="1" x14ac:dyDescent="0.4">
      <c r="A24" s="33"/>
      <c r="B24" s="33"/>
      <c r="C24" s="35" t="s">
        <v>294</v>
      </c>
      <c r="D24" s="33"/>
      <c r="E24" s="34">
        <f>SUBTOTAL(9,E17:E22)</f>
        <v>13050000</v>
      </c>
      <c r="F24" s="34"/>
    </row>
    <row r="25" spans="1:6" x14ac:dyDescent="0.4">
      <c r="A25" s="33"/>
      <c r="B25" s="33"/>
      <c r="C25" s="35" t="s">
        <v>299</v>
      </c>
      <c r="D25" s="33"/>
      <c r="E25" s="34"/>
      <c r="F25" s="34">
        <f>SUBTOTAL(1,F4:F22)</f>
        <v>528866.66666666663</v>
      </c>
    </row>
    <row r="26" spans="1:6" x14ac:dyDescent="0.4">
      <c r="A26" s="33"/>
      <c r="B26" s="33"/>
      <c r="C26" s="35" t="s">
        <v>295</v>
      </c>
      <c r="D26" s="33"/>
      <c r="E26" s="34">
        <f>SUBTOTAL(9,E4:E22)</f>
        <v>27000000</v>
      </c>
      <c r="F26" s="34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4" workbookViewId="0">
      <selection activeCell="A23" sqref="A23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9.2968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7" t="s">
        <v>64</v>
      </c>
      <c r="B15" t="s">
        <v>301</v>
      </c>
    </row>
    <row r="17" spans="1:4" x14ac:dyDescent="0.4">
      <c r="B17" s="37" t="s">
        <v>302</v>
      </c>
    </row>
    <row r="18" spans="1:4" x14ac:dyDescent="0.4">
      <c r="A18" s="37" t="s">
        <v>300</v>
      </c>
      <c r="B18" t="s">
        <v>50</v>
      </c>
      <c r="C18" t="s">
        <v>54</v>
      </c>
      <c r="D18" t="s">
        <v>141</v>
      </c>
    </row>
    <row r="19" spans="1:4" x14ac:dyDescent="0.4">
      <c r="A19" s="38" t="s">
        <v>307</v>
      </c>
      <c r="B19" s="40"/>
      <c r="C19" s="40"/>
      <c r="D19" s="40"/>
    </row>
    <row r="20" spans="1:4" x14ac:dyDescent="0.4">
      <c r="A20" s="39" t="s">
        <v>303</v>
      </c>
      <c r="B20" s="40"/>
      <c r="C20" s="40">
        <v>196666.66666666666</v>
      </c>
      <c r="D20" s="40"/>
    </row>
    <row r="21" spans="1:4" x14ac:dyDescent="0.4">
      <c r="A21" s="39" t="s">
        <v>305</v>
      </c>
      <c r="B21" s="40"/>
      <c r="C21" s="40">
        <v>19666.666666666668</v>
      </c>
      <c r="D21" s="40"/>
    </row>
    <row r="22" spans="1:4" x14ac:dyDescent="0.4">
      <c r="A22" s="38" t="s">
        <v>308</v>
      </c>
      <c r="B22" s="40"/>
      <c r="C22" s="40"/>
      <c r="D22" s="40"/>
    </row>
    <row r="23" spans="1:4" x14ac:dyDescent="0.4">
      <c r="A23" s="39" t="s">
        <v>303</v>
      </c>
      <c r="B23" s="40">
        <v>360000</v>
      </c>
      <c r="C23" s="40"/>
      <c r="D23" s="40"/>
    </row>
    <row r="24" spans="1:4" x14ac:dyDescent="0.4">
      <c r="A24" s="39" t="s">
        <v>305</v>
      </c>
      <c r="B24" s="40">
        <v>60000</v>
      </c>
      <c r="C24" s="40"/>
      <c r="D24" s="40"/>
    </row>
    <row r="25" spans="1:4" x14ac:dyDescent="0.4">
      <c r="A25" s="38" t="s">
        <v>309</v>
      </c>
      <c r="B25" s="40"/>
      <c r="C25" s="40"/>
      <c r="D25" s="40"/>
    </row>
    <row r="26" spans="1:4" x14ac:dyDescent="0.4">
      <c r="A26" s="39" t="s">
        <v>303</v>
      </c>
      <c r="B26" s="40">
        <v>375000</v>
      </c>
      <c r="C26" s="40"/>
      <c r="D26" s="40">
        <v>412500</v>
      </c>
    </row>
    <row r="27" spans="1:4" x14ac:dyDescent="0.4">
      <c r="A27" s="39" t="s">
        <v>305</v>
      </c>
      <c r="B27" s="40">
        <v>62500</v>
      </c>
      <c r="C27" s="40"/>
      <c r="D27" s="40">
        <v>110000</v>
      </c>
    </row>
    <row r="28" spans="1:4" x14ac:dyDescent="0.4">
      <c r="A28" s="38" t="s">
        <v>310</v>
      </c>
      <c r="B28" s="40"/>
      <c r="C28" s="40"/>
      <c r="D28" s="40"/>
    </row>
    <row r="29" spans="1:4" x14ac:dyDescent="0.4">
      <c r="A29" s="39" t="s">
        <v>303</v>
      </c>
      <c r="B29" s="40"/>
      <c r="C29" s="40"/>
      <c r="D29" s="40">
        <v>480000</v>
      </c>
    </row>
    <row r="30" spans="1:4" x14ac:dyDescent="0.4">
      <c r="A30" s="39" t="s">
        <v>305</v>
      </c>
      <c r="B30" s="40"/>
      <c r="C30" s="40"/>
      <c r="D30" s="40">
        <v>208000</v>
      </c>
    </row>
    <row r="31" spans="1:4" x14ac:dyDescent="0.4">
      <c r="A31" s="38" t="s">
        <v>304</v>
      </c>
      <c r="B31" s="40">
        <v>370000</v>
      </c>
      <c r="C31" s="40">
        <v>196666.66666666666</v>
      </c>
      <c r="D31" s="40">
        <v>435000</v>
      </c>
    </row>
    <row r="32" spans="1:4" x14ac:dyDescent="0.4">
      <c r="A32" s="38" t="s">
        <v>306</v>
      </c>
      <c r="B32" s="40">
        <v>61666.666666666664</v>
      </c>
      <c r="C32" s="40">
        <v>19666.666666666668</v>
      </c>
      <c r="D32" s="40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4"/>
  <sheetViews>
    <sheetView workbookViewId="0">
      <selection activeCell="F4" sqref="F4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  <row r="44" spans="1:1" x14ac:dyDescent="0.4">
      <c r="A44">
        <v>-335544.32000000001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F4" activeCellId="3" sqref="B4:B11 E4:E11 E12 F4:F12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7" t="s">
        <v>190</v>
      </c>
      <c r="B1" s="17"/>
      <c r="C1" s="17"/>
      <c r="D1" s="17"/>
      <c r="E1" s="17"/>
      <c r="F1" s="17"/>
      <c r="G1" s="17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41">
        <v>70</v>
      </c>
      <c r="C4" s="7">
        <v>85</v>
      </c>
      <c r="D4" s="7">
        <v>100</v>
      </c>
      <c r="E4" s="41">
        <f>B4*1332</f>
        <v>93240</v>
      </c>
      <c r="F4" s="41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41">
        <v>75</v>
      </c>
      <c r="C5" s="7">
        <v>265</v>
      </c>
      <c r="D5" s="7">
        <v>175</v>
      </c>
      <c r="E5" s="41">
        <f t="shared" ref="E5:E11" si="0">B5*1332</f>
        <v>99900</v>
      </c>
      <c r="F5" s="41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41">
        <v>90</v>
      </c>
      <c r="C6" s="7">
        <v>300</v>
      </c>
      <c r="D6" s="7">
        <v>240</v>
      </c>
      <c r="E6" s="41">
        <f t="shared" si="0"/>
        <v>119880</v>
      </c>
      <c r="F6" s="41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41">
        <v>45</v>
      </c>
      <c r="C7" s="7">
        <v>120</v>
      </c>
      <c r="D7" s="7">
        <v>315</v>
      </c>
      <c r="E7" s="41">
        <f t="shared" si="0"/>
        <v>59940</v>
      </c>
      <c r="F7" s="41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41">
        <v>50</v>
      </c>
      <c r="C8" s="7">
        <v>550</v>
      </c>
      <c r="D8" s="7">
        <v>550</v>
      </c>
      <c r="E8" s="41">
        <f t="shared" si="0"/>
        <v>66600</v>
      </c>
      <c r="F8" s="41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41">
        <v>100</v>
      </c>
      <c r="C9" s="7">
        <v>570</v>
      </c>
      <c r="D9" s="7">
        <v>30</v>
      </c>
      <c r="E9" s="41">
        <f t="shared" si="0"/>
        <v>133200</v>
      </c>
      <c r="F9" s="41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41">
        <v>35</v>
      </c>
      <c r="C10" s="7">
        <v>173</v>
      </c>
      <c r="D10" s="7">
        <v>254</v>
      </c>
      <c r="E10" s="41">
        <f t="shared" si="0"/>
        <v>46620</v>
      </c>
      <c r="F10" s="41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41">
        <v>40</v>
      </c>
      <c r="C11" s="7">
        <v>150</v>
      </c>
      <c r="D11" s="7">
        <v>180</v>
      </c>
      <c r="E11" s="41">
        <f t="shared" si="0"/>
        <v>53280</v>
      </c>
      <c r="F11" s="41">
        <f t="shared" si="1"/>
        <v>17582400</v>
      </c>
      <c r="G11" s="5">
        <f t="shared" si="2"/>
        <v>7</v>
      </c>
    </row>
    <row r="12" spans="1:7" x14ac:dyDescent="0.4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41">
        <f t="shared" si="3"/>
        <v>672660</v>
      </c>
      <c r="F12" s="41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topLeftCell="A7" workbookViewId="0">
      <selection activeCell="D3" sqref="D3:D9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7" t="s">
        <v>208</v>
      </c>
      <c r="B1" s="17"/>
      <c r="C1" s="17"/>
      <c r="D1" s="17"/>
      <c r="E1" s="17"/>
      <c r="F1" s="17"/>
      <c r="G1" s="17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재준 김</cp:lastModifiedBy>
  <dcterms:created xsi:type="dcterms:W3CDTF">2023-04-27T08:01:32Z</dcterms:created>
  <dcterms:modified xsi:type="dcterms:W3CDTF">2026-10-28T01:39:31Z</dcterms:modified>
</cp:coreProperties>
</file>