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3 기본모의고사\"/>
    </mc:Choice>
  </mc:AlternateContent>
  <xr:revisionPtr revIDLastSave="0" documentId="13_ncr:1_{D53B05A4-BF99-48F7-92D4-76B71CAA9F93}" xr6:coauthVersionLast="47" xr6:coauthVersionMax="47" xr10:uidLastSave="{00000000-0000-0000-0000-000000000000}"/>
  <bookViews>
    <workbookView xWindow="-108" yWindow="-108" windowWidth="23256" windowHeight="12456" tabRatio="765" activeTab="6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4" i="2" l="1" a="1"/>
  <c r="C44" i="2" s="1"/>
  <c r="C45" i="2" a="1"/>
  <c r="C45" i="2" s="1"/>
  <c r="B45" i="2" a="1"/>
  <c r="B45" i="2" s="1"/>
  <c r="B44" i="2" a="1"/>
  <c r="B44" i="2" s="1"/>
  <c r="I29" i="2"/>
  <c r="I28" i="2"/>
  <c r="I27" i="2"/>
  <c r="H23" i="2"/>
  <c r="D3" i="2" a="1"/>
  <c r="D3" i="2" s="1"/>
  <c r="B4" i="2" a="1"/>
  <c r="B4" i="2"/>
  <c r="B3" i="2" a="1"/>
  <c r="B3" i="2" s="1"/>
  <c r="F23" i="2"/>
  <c r="F24" i="2"/>
  <c r="F25" i="2"/>
  <c r="F26" i="2"/>
  <c r="F27" i="2"/>
  <c r="F28" i="2"/>
  <c r="F29" i="2"/>
  <c r="F22" i="2"/>
  <c r="C4" i="2"/>
  <c r="C3" i="2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1" i="2" a="1"/>
  <c r="I13" i="2" a="1"/>
  <c r="I15" i="2" a="1"/>
  <c r="I17" i="2" a="1"/>
  <c r="I10" i="2" a="1"/>
  <c r="I14" i="2" a="1"/>
  <c r="I16" i="2" a="1"/>
  <c r="I12" i="2" a="1"/>
  <c r="I8" i="2" a="1"/>
  <c r="I12" i="2" l="1"/>
  <c r="I16" i="2"/>
  <c r="I14" i="2"/>
  <c r="I10" i="2"/>
  <c r="I17" i="2"/>
  <c r="I15" i="2"/>
  <c r="I13" i="2"/>
  <c r="I11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311A5E-BB27-444C-A5BD-4CD69B00A199}" name="MS Access Database_Query" type="1" refreshedVersion="8" background="1">
    <dbPr connection="DSN=MS Access Database;DBQ=C:\Users\SAMSUNG\Desktop\길벗컴활1급\01 엑셀\03 기본모의고사\매출.accdb;DefaultDir=C:\Users\SAMSUNG\Desktop\길벗컴활1급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<sst xmlns="http://schemas.openxmlformats.org/spreadsheetml/2006/main" count="520" uniqueCount="299">
  <si>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</si>
  <si>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</si>
  <si>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</si>
  <si>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</si>
  <si>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</si>
  <si>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</si>
  <si>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</si>
  <si>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</si>
  <si>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</si>
  <si>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</si>
  <si>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</si>
  <si>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</si>
  <si>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</si>
  <si>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</si>
  <si>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</si>
  <si>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</si>
  <si>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</si>
  <si>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</si>
  <si>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</si>
  <si>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</si>
  <si>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</si>
  <si>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</si>
  <si>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</si>
  <si>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</si>
  <si>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</si>
  <si>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</si>
  <si>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</si>
  <si>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</si>
  <si>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</si>
  <si>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</si>
  <si>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</si>
  <si>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</si>
  <si>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</si>
  <si>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</si>
  <si>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</si>
  <si>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</si>
  <si>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</si>
  <si>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</si>
  <si>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</si>
  <si>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</si>
  <si>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</si>
  <si>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</si>
  <si>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</si>
  <si>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</si>
  <si>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</si>
  <si>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</si>
  <si>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</si>
  <si>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</si>
  <si>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</si>
  <si>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</si>
  <si>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</si>
  <si>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</si>
  <si>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</si>
  <si>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</si>
  <si>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</si>
  <si>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</si>
  <si>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</si>
  <si>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</si>
  <si>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</si>
  <si>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</si>
  <si>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</si>
  <si>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</si>
  <si>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</si>
  <si>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</si>
  <si>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</si>
  <si>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</si>
  <si>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</si>
  <si>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</si>
  <si>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</si>
  <si>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</si>
  <si>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</si>
  <si>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</si>
  <si>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</si>
  <si>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</si>
  <si>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</si>
  <si>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</si>
  <si>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</si>
  <si>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</si>
  <si>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</si>
  <si>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</si>
  <si>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</si>
  <si>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</si>
  <si>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</si>
  <si>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</si>
  <si>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</si>
  <si>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</si>
  <si>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</si>
  <si>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</si>
  <si>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</si>
  <si>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</si>
  <si>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</si>
  <si>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</si>
  <si>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</si>
  <si>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</si>
  <si>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</si>
  <si>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</si>
  <si>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</si>
  <si>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</si>
  <si>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</si>
  <si>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</si>
  <si>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</si>
  <si>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</si>
  <si>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</si>
  <si>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</si>
  <si>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</si>
  <si>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</si>
  <si>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</si>
  <si>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</si>
  <si>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</si>
  <si>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</si>
  <si>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</si>
  <si>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</si>
  <si>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</si>
  <si>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</si>
  <si>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</si>
  <si>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</si>
  <si>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</si>
  <si>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</si>
  <si>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</si>
  <si>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</si>
  <si>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</si>
  <si>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</si>
  <si>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</si>
  <si>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</si>
  <si>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</si>
  <si>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</si>
  <si>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</si>
  <si>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</si>
  <si>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</si>
  <si>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</si>
  <si>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</si>
  <si>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</si>
  <si>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</si>
  <si>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</si>
  <si>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</si>
  <si>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</si>
  <si>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</si>
  <si>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</si>
  <si>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</si>
  <si>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</si>
  <si>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</si>
  <si>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</si>
  <si>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</si>
  <si>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</si>
  <si>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</si>
  <si>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</si>
  <si>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</si>
  <si>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</si>
  <si>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</si>
  <si>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</si>
  <si>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</si>
  <si>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</si>
  <si>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</si>
  <si>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</si>
  <si>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</si>
  <si>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</si>
  <si>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</si>
  <si>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</si>
  <si>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</si>
  <si>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</si>
  <si>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</si>
  <si>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</si>
  <si>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</si>
  <si>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</si>
  <si>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</si>
  <si>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</si>
  <si>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</si>
  <si>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</si>
  <si>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</si>
  <si>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</si>
  <si>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</si>
  <si>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</si>
  <si>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</si>
  <si>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</si>
  <si>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</si>
  <si>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</si>
  <si>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</si>
  <si>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</si>
  <si>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</si>
  <si>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</si>
  <si>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</si>
  <si>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</si>
  <si>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</si>
  <si>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</si>
  <si>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</si>
  <si>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</si>
  <si>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</si>
  <si>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</si>
  <si>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</si>
  <si>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</si>
  <si>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</si>
  <si>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</si>
  <si>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</si>
  <si>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</si>
  <si>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</si>
  <si>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</si>
  <si>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</si>
  <si>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</si>
  <si>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</si>
  <si>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</si>
  <si>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</si>
  <si>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</si>
  <si>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</si>
  <si>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</si>
  <si>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</si>
  <si>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</si>
  <si>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</si>
  <si>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</si>
  <si>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</si>
  <si>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</si>
  <si>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</si>
  <si>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</si>
  <si>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</si>
  <si>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</si>
  <si>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</si>
  <si>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</si>
  <si>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</si>
  <si>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</si>
  <si>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</si>
  <si>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</si>
  <si>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</si>
  <si>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</si>
  <si>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</si>
  <si>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</si>
  <si>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</si>
  <si>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</si>
  <si>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</si>
  <si>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</si>
  <si>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</si>
  <si>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</si>
  <si>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</si>
  <si>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</si>
  <si>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</si>
  <si>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</si>
  <si>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</si>
  <si>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</si>
  <si>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</si>
  <si>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</si>
  <si>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</si>
  <si>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</si>
  <si>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</si>
  <si>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</si>
  <si>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</si>
  <si>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</si>
  <si>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</si>
  <si>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</si>
  <si>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</si>
  <si>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</si>
  <si>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</si>
  <si>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</si>
  <si>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</si>
  <si>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</si>
  <si>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</si>
  <si>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</si>
  <si>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</si>
  <si>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</si>
  <si>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</si>
  <si>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</si>
  <si>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</si>
  <si>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</si>
  <si>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</si>
  <si>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</si>
  <si>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</si>
  <si>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</si>
  <si>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</si>
  <si>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</si>
  <si>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</si>
  <si>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</si>
  <si>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</si>
  <si>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</si>
  <si>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</si>
  <si>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</si>
  <si>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</si>
  <si>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</si>
  <si>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</si>
  <si>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</si>
  <si>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</si>
  <si>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</si>
  <si>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</si>
  <si>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</si>
  <si>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</si>
  <si>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</si>
  <si>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</si>
  <si>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</si>
  <si>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</si>
  <si>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</si>
  <si>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</si>
  <si>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</si>
  <si>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</si>
  <si>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값</t>
  </si>
  <si>
    <t>거래처명</t>
  </si>
  <si>
    <t>평균 : 공급가액</t>
  </si>
  <si>
    <t>전체 평균 : 공급가액</t>
  </si>
  <si>
    <t>평균 : 수량</t>
  </si>
  <si>
    <t>전체 평균 : 수량</t>
  </si>
  <si>
    <t>거래처명2</t>
  </si>
  <si>
    <t>온라인</t>
  </si>
  <si>
    <t>오프라인</t>
  </si>
  <si>
    <t>순위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</si>
</sst>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"/>
    <numFmt numFmtId="177" formatCode="mm&quot;월&quot;\ d&quot;일&quot;;@"/>
    <numFmt numFmtId="178" formatCode="#,##0_);[Red]\(#,##0\)"/>
    <numFmt numFmtId="179" formatCode="#,##0,&quot;천원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43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1" defaultTableStyle="TableStyleMedium2" defaultPivotStyle="PivotStyleLight16">
    <tableStyle name="Invisible" pivot="0" table="0" count="0" xr9:uid="{264C984F-315F-46DF-8731-B2917FB739C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5D-47F9-90D8-232A7AD8E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584207"/>
        <c:axId val="1820573167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1820573167"/>
        <c:scaling>
          <c:orientation val="minMax"/>
        </c:scaling>
        <c:delete val="0"/>
        <c:axPos val="r"/>
        <c:numFmt formatCode="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20584207"/>
        <c:crosses val="max"/>
        <c:crossBetween val="between"/>
      </c:valAx>
      <c:catAx>
        <c:axId val="1820584207"/>
        <c:scaling>
          <c:orientation val="minMax"/>
        </c:scaling>
        <c:delete val="1"/>
        <c:axPos val="b"/>
        <c:majorTickMark val="out"/>
        <c:minorTickMark val="none"/>
        <c:tickLblPos val="nextTo"/>
        <c:crossAx val="182057316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3</xdr:row>
      <xdr:rowOff>7620</xdr:rowOff>
    </xdr:from>
    <xdr:to>
      <xdr:col>5</xdr:col>
      <xdr:colOff>647700</xdr:colOff>
      <xdr:row>3</xdr:row>
      <xdr:rowOff>198120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DADFFFFD-A404-58D4-F809-5622936B9D9A}"/>
            </a:ext>
          </a:extLst>
        </xdr:cNvPr>
        <xdr:cNvSpPr/>
      </xdr:nvSpPr>
      <xdr:spPr>
        <a:xfrm>
          <a:off x="3360420" y="670560"/>
          <a:ext cx="640080" cy="190500"/>
        </a:xfrm>
        <a:prstGeom prst="wedgeEllipseCallou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53340</xdr:colOff>
      <xdr:row>4</xdr:row>
      <xdr:rowOff>953</xdr:rowOff>
    </xdr:from>
    <xdr:to>
      <xdr:col>5</xdr:col>
      <xdr:colOff>194312</xdr:colOff>
      <xdr:row>14</xdr:row>
      <xdr:rowOff>30480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8F5574B8-F5C4-E441-7CE5-FD67D835C6EF}"/>
            </a:ext>
          </a:extLst>
        </xdr:cNvPr>
        <xdr:cNvCxnSpPr>
          <a:stCxn id="3" idx="8"/>
        </xdr:cNvCxnSpPr>
      </xdr:nvCxnSpPr>
      <xdr:spPr>
        <a:xfrm flipH="1">
          <a:off x="1394460" y="884873"/>
          <a:ext cx="2152652" cy="223932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2" name="사각형: 빗면 1">
          <a:extLst>
            <a:ext uri="{FF2B5EF4-FFF2-40B4-BE49-F238E27FC236}">
              <a16:creationId xmlns:a16="http://schemas.microsoft.com/office/drawing/2014/main" id="{6824E12D-7710-468F-0E08-10A100B5DDF9}"/>
            </a:ext>
          </a:extLst>
        </xdr:cNvPr>
        <xdr:cNvSpPr/>
      </xdr:nvSpPr>
      <xdr:spPr>
        <a:xfrm>
          <a:off x="5654040" y="2697480"/>
          <a:ext cx="9982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3" name="사각형: 빗면 2">
          <a:extLst>
            <a:ext uri="{FF2B5EF4-FFF2-40B4-BE49-F238E27FC236}">
              <a16:creationId xmlns:a16="http://schemas.microsoft.com/office/drawing/2014/main" id="{58B6A545-FAF3-6A0C-0805-08C843668F9F}"/>
            </a:ext>
          </a:extLst>
        </xdr:cNvPr>
        <xdr:cNvSpPr/>
      </xdr:nvSpPr>
      <xdr:spPr>
        <a:xfrm>
          <a:off x="4808220" y="2697480"/>
          <a:ext cx="8458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60960</xdr:rowOff>
        </xdr:from>
        <xdr:to>
          <xdr:col>3</xdr:col>
          <xdr:colOff>853440</xdr:colOff>
          <xdr:row>1</xdr:row>
          <xdr:rowOff>129540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30.991285416669" backgroundQuery="1" createdVersion="8" refreshedVersion="8" minRefreshableVersion="3" recordCount="59" xr:uid="{6C42A43D-FC36-4169-BD38-EB6C3892EFF3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1F7496-C191-4C4A-B7C5-DE8F18D215D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29" firstHeaderRow="1" firstDataRow="1" firstDataCol="3"/>
  <pivotFields count="4">
    <pivotField axis="axisRow" compact="0" outline="0" showAll="0" defaultSubtotal="0">
      <items count="12">
        <item x="4"/>
        <item x="5"/>
        <item x="0"/>
        <item x="10"/>
        <item x="11"/>
        <item x="7"/>
        <item x="6"/>
        <item x="9"/>
        <item x="2"/>
        <item x="8"/>
        <item x="1"/>
        <item x="3"/>
      </items>
    </pivotField>
    <pivotField dataField="1" compact="0" outline="0" showAll="0" defaultSubtotal="0"/>
    <pivotField dataField="1" compact="0" outline="0" showAll="0" defaultSubtotal="0"/>
    <pivotField axis="axisRow" compact="0" outline="0" showAll="0" defaultSubtotal="0">
      <items count="2">
        <item n="온라인" x="0"/>
        <item n="오프라인" x="1"/>
      </items>
    </pivotField>
  </pivotFields>
  <rowFields count="3">
    <field x="3"/>
    <field x="0"/>
    <field x="-2"/>
  </rowFields>
  <rowItems count="26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43"/>
    <dataField name="평균 : 공급가액" fld="2" subtotal="average" baseField="0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M13" sqref="M13"/>
    </sheetView>
  </sheetViews>
  <sheetFormatPr defaultRowHeight="17.399999999999999"/>
  <cols>
    <col min="1" max="1" width="7.09765625" customWidth="1"/>
    <col min="2" max="2" width="5.19921875" bestFit="1" customWidth="1"/>
    <col min="3" max="4" width="7.09765625" bestFit="1" customWidth="1"/>
    <col min="6" max="8" width="5.19921875" bestFit="1" customWidth="1"/>
    <col min="9" max="9" width="9" bestFit="1" customWidth="1"/>
    <col min="10" max="10" width="5.19921875" bestFit="1" customWidth="1"/>
  </cols>
  <sheetData>
    <row r="2" spans="1:10">
      <c r="A2" t="s">
        <v>224</v>
      </c>
    </row>
    <row r="3" spans="1:10" ht="21">
      <c r="A3" s="31" t="s">
        <v>11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5" t="s">
        <v>276</v>
      </c>
    </row>
    <row r="15" spans="1:10">
      <c r="A15" s="5" t="b">
        <f>AND(SUM($B5:$D5)&gt;=150,$E5&lt;&gt;"B")</f>
        <v>0</v>
      </c>
    </row>
    <row r="17" spans="1:5">
      <c r="A17" s="3" t="s">
        <v>12</v>
      </c>
      <c r="B17" s="3" t="s">
        <v>13</v>
      </c>
      <c r="C17" s="3" t="s">
        <v>14</v>
      </c>
      <c r="D17" s="3" t="s">
        <v>15</v>
      </c>
      <c r="E17" s="3" t="s">
        <v>21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F4" sqref="F4"/>
    </sheetView>
  </sheetViews>
  <sheetFormatPr defaultRowHeight="17.399999999999999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984375" bestFit="1" customWidth="1"/>
    <col min="8" max="8" width="11.097656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verticalDpi="120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topLeftCell="A19" workbookViewId="0">
      <selection activeCell="I38" sqref="I38"/>
    </sheetView>
  </sheetViews>
  <sheetFormatPr defaultRowHeight="17.399999999999999"/>
  <cols>
    <col min="1" max="1" width="11" bestFit="1" customWidth="1"/>
    <col min="2" max="2" width="14.19921875" customWidth="1"/>
    <col min="3" max="3" width="14" customWidth="1"/>
    <col min="4" max="4" width="10.59765625" customWidth="1"/>
    <col min="5" max="5" width="11" bestFit="1" customWidth="1"/>
    <col min="6" max="6" width="12.69921875" customWidth="1"/>
    <col min="7" max="7" width="10.69921875" bestFit="1" customWidth="1"/>
    <col min="8" max="8" width="13" bestFit="1" customWidth="1"/>
    <col min="9" max="9" width="12.3984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MAXA(IF(($B$8:$B$17=$A3),($D$8:$D$17)))</f>
        <v>500</v>
      </c>
      <c r="C3" s="10">
        <f>ROUNDUP(AVERAGEIFS($G$8:$G$17,$G$8:$G$17,"&gt;=1000000",$B$8:$B$17,$A3),-3)</f>
        <v>5097000</v>
      </c>
      <c r="D3" s="26" cm="1">
        <f t="array" ref="D3">INDEX($C$8:$C$17,_xlfn.XMATCH("*증권*",$A$8:$A$17,2),1)</f>
        <v>8700</v>
      </c>
    </row>
    <row r="4" spans="1:9">
      <c r="A4" s="3" t="s">
        <v>130</v>
      </c>
      <c r="B4" s="10">
        <f t="array" ref="B4">MAXA(IF(($B$8:$B$17=$A4),($D$8:$D$17)))</f>
        <v>295</v>
      </c>
      <c r="C4" s="10">
        <f>ROUNDUP(AVERAGEIFS($G$8:$G$17,$G$8:$G$17,"&gt;=1000000",$B$8:$B$17,$A4),-3)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IF(AND($C22&gt;AVERAGE($C$22:$C$29),ISBLANK($D22)),"우수지점","일반")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IF(AND($C23&gt;AVERAGE($C$22:$C$29),ISBLANK($D23)),"우수지점","일반")</f>
        <v>우수지점</v>
      </c>
      <c r="H23" s="7">
        <f>SUMIF($D$22:$D$29,"",$C$22:$C$29) / COUNTIF($D$22:$D$29,"")</f>
        <v>280</v>
      </c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 t="str">
        <f>DGET($A$21:$F$29,1,$J$27:$J$28)</f>
        <v>대구</v>
      </c>
      <c r="J27" s="25" t="s">
        <v>298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>
        <f>DGET($A$21:$F$29,3,$J$27:$J$28)</f>
        <v>420</v>
      </c>
      <c r="J28" s="25">
        <v>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>
        <f>DGET($A$21:$F$29,4,$J$27:$J$28)</f>
        <v>30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32" t="s">
        <v>161</v>
      </c>
      <c r="B42" s="34" t="s">
        <v>162</v>
      </c>
      <c r="C42" s="35"/>
    </row>
    <row r="43" spans="1:7">
      <c r="A43" s="33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COUNT(IF(($D$33:$D$39=B$43)*($C$33:$C$39=$A44),1))</f>
        <v>3</v>
      </c>
      <c r="C44" s="10">
        <f t="array" ref="C44">COUNT(IF(($D$33:$D$39=C$43)*($C$33:$C$39=$A44),1))</f>
        <v>1</v>
      </c>
    </row>
    <row r="45" spans="1:7">
      <c r="A45" s="3" t="s">
        <v>91</v>
      </c>
      <c r="B45" s="10">
        <f t="array" ref="B45">COUNT(IF(($D$33:$D$39=B$43)*($C$33:$C$39=$A45),1))</f>
        <v>1</v>
      </c>
      <c r="C45" s="10">
        <f t="array" ref="C45">COUNT(IF(($D$33:$D$39=C$43)*($C$33:$C$39=$A45),1))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29"/>
  <sheetViews>
    <sheetView zoomScale="70" zoomScaleNormal="70" workbookViewId="0">
      <selection activeCell="E13" sqref="E13"/>
    </sheetView>
  </sheetViews>
  <sheetFormatPr defaultRowHeight="17.399999999999999"/>
  <cols>
    <col min="1" max="1" width="14.3984375" bestFit="1" customWidth="1"/>
    <col min="2" max="2" width="14.09765625" bestFit="1" customWidth="1"/>
    <col min="3" max="3" width="15.19921875" bestFit="1" customWidth="1"/>
    <col min="4" max="4" width="17" bestFit="1" customWidth="1"/>
    <col min="5" max="24" width="14.3984375" bestFit="1" customWidth="1"/>
    <col min="25" max="25" width="14.8984375" bestFit="1" customWidth="1"/>
    <col min="26" max="26" width="18.796875" bestFit="1" customWidth="1"/>
  </cols>
  <sheetData>
    <row r="3" spans="1:4">
      <c r="A3" s="27" t="s">
        <v>295</v>
      </c>
      <c r="B3" s="27" t="s">
        <v>290</v>
      </c>
      <c r="C3" s="27" t="s">
        <v>289</v>
      </c>
    </row>
    <row r="4" spans="1:4">
      <c r="A4" t="s">
        <v>296</v>
      </c>
      <c r="B4" t="s">
        <v>277</v>
      </c>
      <c r="C4" t="s">
        <v>293</v>
      </c>
      <c r="D4" s="29">
        <v>121.36363636363636</v>
      </c>
    </row>
    <row r="5" spans="1:4">
      <c r="C5" t="s">
        <v>291</v>
      </c>
      <c r="D5" s="28">
        <v>1204950.4545454546</v>
      </c>
    </row>
    <row r="6" spans="1:4">
      <c r="B6" t="s">
        <v>280</v>
      </c>
      <c r="C6" t="s">
        <v>293</v>
      </c>
      <c r="D6" s="29">
        <v>30</v>
      </c>
    </row>
    <row r="7" spans="1:4">
      <c r="C7" t="s">
        <v>291</v>
      </c>
      <c r="D7" s="28">
        <v>436364</v>
      </c>
    </row>
    <row r="8" spans="1:4">
      <c r="B8" t="s">
        <v>284</v>
      </c>
      <c r="C8" t="s">
        <v>293</v>
      </c>
      <c r="D8" s="29">
        <v>6</v>
      </c>
    </row>
    <row r="9" spans="1:4">
      <c r="C9" t="s">
        <v>291</v>
      </c>
      <c r="D9" s="28">
        <v>87273</v>
      </c>
    </row>
    <row r="10" spans="1:4">
      <c r="B10" t="s">
        <v>285</v>
      </c>
      <c r="C10" t="s">
        <v>293</v>
      </c>
      <c r="D10" s="29">
        <v>6.666666666666667</v>
      </c>
    </row>
    <row r="11" spans="1:4">
      <c r="C11" t="s">
        <v>291</v>
      </c>
      <c r="D11" s="28">
        <v>98485</v>
      </c>
    </row>
    <row r="12" spans="1:4">
      <c r="B12" t="s">
        <v>286</v>
      </c>
      <c r="C12" t="s">
        <v>293</v>
      </c>
      <c r="D12" s="29">
        <v>187.4</v>
      </c>
    </row>
    <row r="13" spans="1:4">
      <c r="C13" t="s">
        <v>291</v>
      </c>
      <c r="D13" s="28">
        <v>2311745.6</v>
      </c>
    </row>
    <row r="14" spans="1:4">
      <c r="A14" t="s">
        <v>297</v>
      </c>
      <c r="B14" t="s">
        <v>278</v>
      </c>
      <c r="C14" t="s">
        <v>293</v>
      </c>
      <c r="D14" s="29">
        <v>174.875</v>
      </c>
    </row>
    <row r="15" spans="1:4">
      <c r="C15" t="s">
        <v>291</v>
      </c>
      <c r="D15" s="28">
        <v>1987215.75</v>
      </c>
    </row>
    <row r="16" spans="1:4">
      <c r="B16" t="s">
        <v>279</v>
      </c>
      <c r="C16" t="s">
        <v>293</v>
      </c>
      <c r="D16" s="29">
        <v>500</v>
      </c>
    </row>
    <row r="17" spans="1:4">
      <c r="C17" t="s">
        <v>291</v>
      </c>
      <c r="D17" s="28">
        <v>8000000</v>
      </c>
    </row>
    <row r="18" spans="1:4">
      <c r="B18" t="s">
        <v>281</v>
      </c>
      <c r="C18" t="s">
        <v>293</v>
      </c>
      <c r="D18" s="29">
        <v>200</v>
      </c>
    </row>
    <row r="19" spans="1:4">
      <c r="C19" t="s">
        <v>291</v>
      </c>
      <c r="D19" s="28">
        <v>1454545</v>
      </c>
    </row>
    <row r="20" spans="1:4">
      <c r="B20" t="s">
        <v>282</v>
      </c>
      <c r="C20" t="s">
        <v>293</v>
      </c>
      <c r="D20" s="29">
        <v>84</v>
      </c>
    </row>
    <row r="21" spans="1:4">
      <c r="C21" t="s">
        <v>291</v>
      </c>
      <c r="D21" s="28">
        <v>955519.57142857148</v>
      </c>
    </row>
    <row r="22" spans="1:4">
      <c r="B22" t="s">
        <v>283</v>
      </c>
      <c r="C22" t="s">
        <v>293</v>
      </c>
      <c r="D22" s="29">
        <v>88.4</v>
      </c>
    </row>
    <row r="23" spans="1:4">
      <c r="C23" t="s">
        <v>291</v>
      </c>
      <c r="D23" s="28">
        <v>1005272.8</v>
      </c>
    </row>
    <row r="24" spans="1:4">
      <c r="B24" t="s">
        <v>287</v>
      </c>
      <c r="C24" t="s">
        <v>293</v>
      </c>
      <c r="D24" s="29">
        <v>277.14285714285717</v>
      </c>
    </row>
    <row r="25" spans="1:4">
      <c r="C25" t="s">
        <v>291</v>
      </c>
      <c r="D25" s="28">
        <v>2824285.7142857141</v>
      </c>
    </row>
    <row r="26" spans="1:4">
      <c r="B26" t="s">
        <v>288</v>
      </c>
      <c r="C26" t="s">
        <v>293</v>
      </c>
      <c r="D26" s="29">
        <v>56</v>
      </c>
    </row>
    <row r="27" spans="1:4">
      <c r="C27" t="s">
        <v>291</v>
      </c>
      <c r="D27" s="28">
        <v>655454.5</v>
      </c>
    </row>
    <row r="28" spans="1:4">
      <c r="A28" t="s">
        <v>294</v>
      </c>
      <c r="D28" s="29">
        <v>138.25423728813558</v>
      </c>
    </row>
    <row r="29" spans="1:4">
      <c r="A29" t="s">
        <v>292</v>
      </c>
      <c r="D29" s="28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N12" sqref="N12"/>
    </sheetView>
  </sheetViews>
  <sheetFormatPr defaultRowHeight="17.399999999999999"/>
  <sheetData>
    <row r="2" spans="1:8" ht="18" thickBot="1">
      <c r="A2" t="s">
        <v>224</v>
      </c>
    </row>
    <row r="3" spans="1:8" ht="18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22EC802B-F767-4DAF-8BFA-6E4959FA727C}">
      <formula1>COUNTIF($A$4:$A$16,$A4)=1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I10" sqref="I10"/>
    </sheetView>
  </sheetViews>
  <sheetFormatPr defaultRowHeight="17.399999999999999"/>
  <sheetData>
    <row r="1" spans="1:6">
      <c r="A1" s="36" t="s">
        <v>232</v>
      </c>
      <c r="B1" s="36"/>
      <c r="C1" s="36"/>
      <c r="D1" s="36"/>
      <c r="E1" s="36"/>
      <c r="F1" s="36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tabSelected="1" workbookViewId="0">
      <selection activeCell="K12" sqref="K12"/>
    </sheetView>
  </sheetViews>
  <sheetFormatPr defaultRowHeight="17.399999999999999"/>
  <cols>
    <col min="1" max="1" width="9" bestFit="1" customWidth="1"/>
    <col min="2" max="2" width="8.59765625" customWidth="1"/>
    <col min="3" max="3" width="8.3984375" customWidth="1"/>
    <col min="4" max="4" width="6" customWidth="1"/>
    <col min="5" max="5" width="9" bestFit="1" customWidth="1"/>
    <col min="6" max="6" width="11.8984375" customWidth="1"/>
    <col min="7" max="7" width="10.19921875" customWidth="1"/>
    <col min="8" max="8" width="14.09765625" customWidth="1"/>
    <col min="9" max="9" width="13.09765625" customWidth="1"/>
  </cols>
  <sheetData>
    <row r="1" spans="1:9" ht="21">
      <c r="A1" s="37" t="s">
        <v>247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30">
        <v>1266666.6666663301</v>
      </c>
      <c r="G3" s="30">
        <v>480000</v>
      </c>
      <c r="H3" s="30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30">
        <v>1250000</v>
      </c>
      <c r="G4" s="30">
        <v>375000</v>
      </c>
      <c r="H4" s="30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30">
        <v>666666.66666633298</v>
      </c>
      <c r="G5" s="30">
        <v>200000</v>
      </c>
      <c r="H5" s="30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30">
        <v>1400000</v>
      </c>
      <c r="G6" s="30">
        <v>420000</v>
      </c>
      <c r="H6" s="30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30">
        <v>950000</v>
      </c>
      <c r="G7" s="30">
        <v>190000</v>
      </c>
      <c r="H7" s="30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30">
        <v>1000000</v>
      </c>
      <c r="G8" s="30">
        <v>200000</v>
      </c>
      <c r="H8" s="30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30">
        <v>866666.66666633298</v>
      </c>
      <c r="G9" s="30">
        <v>360000</v>
      </c>
      <c r="H9" s="30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30">
        <v>1250000</v>
      </c>
      <c r="G10" s="30">
        <v>375000</v>
      </c>
      <c r="H10" s="30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30">
        <v>1350000</v>
      </c>
      <c r="G11" s="30">
        <v>405000</v>
      </c>
      <c r="H11" s="30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9">
      <colorScale>
        <cfvo type="min"/>
        <cfvo type="max"/>
        <color rgb="FFFF0000"/>
        <color rgb="FFFFFF00"/>
      </colorScale>
    </cfRule>
    <cfRule type="colorScale" priority="18">
      <colorScale>
        <cfvo type="min"/>
        <cfvo type="max"/>
        <color rgb="FFFF0000"/>
        <color rgb="FFFFFF00"/>
      </colorScale>
    </cfRule>
    <cfRule type="colorScale" priority="17">
      <colorScale>
        <cfvo type="min"/>
        <cfvo type="max"/>
        <color rgb="FFFF0000"/>
        <color rgb="FFFFFF00"/>
      </colorScale>
    </cfRule>
    <cfRule type="colorScale" priority="16">
      <colorScale>
        <cfvo type="min"/>
        <cfvo type="max"/>
        <color rgb="FFFF0000"/>
        <color rgb="FFFFFF00"/>
      </colorScale>
    </cfRule>
    <cfRule type="colorScale" priority="15">
      <colorScale>
        <cfvo type="min"/>
        <cfvo type="max"/>
        <color rgb="FFFF0000"/>
        <color rgb="FFFFFF00"/>
      </colorScale>
    </cfRule>
    <cfRule type="colorScale" priority="14">
      <colorScale>
        <cfvo type="min"/>
        <cfvo type="max"/>
        <color rgb="FFFF0000"/>
        <color rgb="FFFFFF00"/>
      </colorScale>
    </cfRule>
    <cfRule type="colorScale" priority="13">
      <colorScale>
        <cfvo type="min"/>
        <cfvo type="max"/>
        <color rgb="FFFF0000"/>
        <color rgb="FFFFFF00"/>
      </colorScale>
    </cfRule>
    <cfRule type="colorScale" priority="12">
      <colorScale>
        <cfvo type="min"/>
        <cfvo type="max"/>
        <color rgb="FFFF0000"/>
        <color rgb="FFFFFF00"/>
      </colorScale>
    </cfRule>
    <cfRule type="colorScale" priority="11">
      <colorScale>
        <cfvo type="min"/>
        <cfvo type="max"/>
        <color rgb="FFFF0000"/>
        <color rgb="FFFFFF00"/>
      </colorScale>
    </cfRule>
    <cfRule type="colorScale" priority="10">
      <colorScale>
        <cfvo type="min"/>
        <cfvo type="max"/>
        <color rgb="FFFF0000"/>
        <color rgb="FFFFFF00"/>
      </colorScale>
    </cfRule>
    <cfRule type="colorScale" priority="9">
      <colorScale>
        <cfvo type="min"/>
        <cfvo type="max"/>
        <color rgb="FFFF0000"/>
        <color rgb="FFFFFF00"/>
      </colorScale>
    </cfRule>
    <cfRule type="colorScale" priority="8">
      <colorScale>
        <cfvo type="min"/>
        <cfvo type="max"/>
        <color rgb="FFFF0000"/>
        <color rgb="FFFFFF00"/>
      </colorScale>
    </cfRule>
    <cfRule type="colorScale" priority="7">
      <colorScale>
        <cfvo type="min"/>
        <cfvo type="max"/>
        <color rgb="FFFF0000"/>
        <color rgb="FFFFFF00"/>
      </colorScale>
    </cfRule>
    <cfRule type="colorScale" priority="6">
      <colorScale>
        <cfvo type="min"/>
        <cfvo type="max"/>
        <color rgb="FFFF0000"/>
        <color rgb="FFFFFF00"/>
      </colorScale>
    </cfRule>
    <cfRule type="colorScale" priority="5">
      <colorScale>
        <cfvo type="min"/>
        <cfvo type="max"/>
        <color rgb="FFFF0000"/>
        <color rgb="FFFFFF00"/>
      </colorScale>
    </cfRule>
    <cfRule type="colorScale" priority="4">
      <colorScale>
        <cfvo type="min"/>
        <cfvo type="max"/>
        <color rgb="FFFF0000"/>
        <color rgb="FFFFFF00"/>
      </colorScale>
    </cfRule>
    <cfRule type="colorScale" priority="3">
      <colorScale>
        <cfvo type="min"/>
        <cfvo type="max"/>
        <color rgb="FFFF0000"/>
        <color rgb="FFFFFF00"/>
      </colorScale>
    </cfRule>
    <cfRule type="colorScale" priority="2">
      <colorScale>
        <cfvo type="min"/>
        <cfvo type="max"/>
        <color rgb="FFFF0000"/>
        <color rgb="FFFFFF00"/>
      </colorScale>
    </cfRule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workbookViewId="0">
      <selection activeCell="D10" sqref="D10"/>
    </sheetView>
  </sheetViews>
  <sheetFormatPr defaultRowHeight="17.399999999999999"/>
  <cols>
    <col min="1" max="1" width="4.19921875" customWidth="1"/>
    <col min="2" max="2" width="12.69921875" customWidth="1"/>
    <col min="3" max="4" width="11.8984375" bestFit="1" customWidth="1"/>
    <col min="5" max="5" width="12.59765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769620</xdr:colOff>
                <xdr:row>0</xdr:row>
                <xdr:rowOff>60960</xdr:rowOff>
              </from>
              <to>
                <xdr:col>3</xdr:col>
                <xdr:colOff>853440</xdr:colOff>
                <xdr:row>1</xdr:row>
                <xdr:rowOff>129540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2025-03-16T15:05:42Z</dcterms:modified>
</cp:coreProperties>
</file>