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t\Desktop\시사공2027_컴활2급_실기_기본서\컴활2급실기\03 기본모의고사\"/>
    </mc:Choice>
  </mc:AlternateContent>
  <xr:revisionPtr revIDLastSave="0" documentId="13_ncr:1_{A16E4CCA-6D57-492E-A36E-703FE420C935}" xr6:coauthVersionLast="47" xr6:coauthVersionMax="47" xr10:uidLastSave="{00000000-0000-0000-0000-000000000000}"/>
  <bookViews>
    <workbookView xWindow="-120" yWindow="-120" windowWidth="29040" windowHeight="15840" tabRatio="723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5" l="1"/>
  <c r="F15" i="5"/>
  <c r="F11" i="5"/>
  <c r="F25" i="5" s="1"/>
  <c r="E24" i="5"/>
  <c r="E16" i="5"/>
  <c r="E12" i="5"/>
  <c r="E26" i="5" s="1"/>
  <c r="D28" i="4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<sst xmlns="http://schemas.openxmlformats.org/spreadsheetml/2006/main" count="435" uniqueCount="281">
  <si>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</si>
  <si>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</si>
  <si>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</si>
  <si>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</si>
  <si>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</si>
  <si>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</si>
  <si>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</si>
  <si>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</si>
  <si>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</si>
  <si>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</si>
  <si>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</si>
  <si>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</si>
  <si>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</si>
  <si>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</si>
  <si>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</si>
  <si>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</si>
  <si>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</si>
  <si>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</si>
  <si>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</si>
  <si>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</si>
  <si>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</si>
  <si>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</si>
  <si>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</si>
  <si>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</si>
  <si>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</si>
  <si>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</si>
  <si>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</si>
  <si>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</si>
  <si>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</si>
  <si>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</si>
  <si>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</si>
  <si>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</si>
  <si>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</si>
  <si>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</si>
  <si>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</si>
  <si>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</si>
  <si>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</si>
  <si>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</si>
  <si>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</si>
  <si>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</si>
  <si>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</si>
  <si>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</si>
  <si>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</si>
  <si>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</si>
  <si>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</si>
  <si>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</si>
  <si>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</si>
  <si>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</si>
  <si>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</si>
  <si>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</si>
  <si>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</si>
  <si>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</si>
  <si>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</si>
  <si>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</si>
  <si>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</si>
  <si>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</si>
  <si>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</si>
  <si>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</si>
  <si>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</si>
  <si>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</si>
  <si>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</si>
  <si>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</si>
  <si>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</si>
  <si>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</si>
  <si>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</si>
  <si>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</si>
  <si>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</si>
  <si>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</si>
  <si>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</si>
  <si>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</si>
  <si>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</si>
  <si>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</si>
  <si>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</si>
  <si>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</si>
  <si>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</si>
  <si>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</si>
  <si>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</si>
  <si>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</si>
  <si>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</si>
  <si>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</si>
  <si>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</si>
  <si>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</si>
  <si>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</si>
  <si>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</si>
  <si>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</si>
  <si>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</si>
  <si>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</si>
  <si>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</si>
  <si>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</si>
  <si>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</si>
  <si>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</si>
  <si>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</si>
  <si>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</si>
  <si>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</si>
  <si>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</si>
  <si>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</si>
  <si>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</si>
  <si>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</si>
  <si>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</si>
  <si>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</si>
  <si>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</si>
  <si>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</si>
  <si>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</si>
  <si>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</si>
  <si>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</si>
  <si>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</si>
  <si>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</si>
  <si>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</si>
  <si>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</si>
  <si>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</si>
  <si>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</si>
  <si>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</si>
  <si>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</si>
  <si>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</si>
  <si>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</si>
  <si>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</si>
  <si>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</si>
  <si>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</si>
  <si>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</si>
  <si>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</si>
  <si>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</si>
  <si>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</si>
  <si>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</si>
  <si>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</si>
  <si>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</si>
  <si>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</si>
  <si>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</si>
  <si>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</si>
  <si>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</si>
  <si>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</si>
  <si>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</si>
  <si>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</si>
  <si>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</si>
  <si>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</si>
  <si>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</si>
  <si>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</si>
  <si>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</si>
  <si>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</si>
  <si>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</si>
  <si>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</si>
  <si>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</si>
  <si>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</si>
  <si>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</si>
  <si>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</si>
  <si>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</si>
  <si>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</si>
  <si>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</si>
  <si>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</si>
  <si>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</si>
  <si>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</si>
  <si>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</si>
  <si>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</si>
  <si>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</si>
  <si>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</si>
  <si>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</si>
  <si>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</si>
  <si>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</si>
  <si>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</si>
  <si>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</si>
  <si>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</si>
  <si>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</si>
  <si>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</si>
  <si>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</si>
  <si>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</si>
  <si>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</si>
  <si>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</si>
  <si>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</si>
  <si>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</si>
  <si>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</si>
  <si>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</si>
  <si>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</si>
  <si>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</si>
  <si>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</si>
  <si>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</si>
  <si>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</si>
  <si>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</si>
  <si>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</si>
  <si>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</si>
  <si>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</si>
  <si>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</si>
  <si>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</si>
  <si>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</si>
  <si>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</si>
  <si>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</si>
  <si>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</si>
  <si>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</si>
  <si>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</si>
  <si>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</si>
  <si>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</si>
  <si>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</si>
  <si>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</si>
  <si>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</si>
  <si>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</si>
  <si>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</si>
  <si>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</si>
  <si>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</si>
  <si>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</si>
  <si>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</si>
  <si>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</si>
  <si>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</si>
  <si>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</si>
  <si>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</si>
  <si>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</si>
  <si>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</si>
  <si>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</si>
  <si>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</si>
  <si>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</si>
  <si>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</si>
  <si>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</si>
  <si>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</si>
  <si>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</si>
  <si>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</si>
  <si>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</si>
  <si>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</si>
  <si>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</si>
  <si>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</si>
  <si>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</si>
  <si>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</si>
  <si>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</si>
  <si>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</si>
  <si>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</si>
  <si>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</si>
  <si>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</si>
  <si>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</si>
  <si>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</si>
  <si>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</si>
  <si>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</si>
  <si>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</si>
  <si>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</si>
  <si>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</si>
  <si>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</si>
  <si>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</si>
  <si>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</si>
  <si>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</si>
  <si>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</si>
  <si>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</si>
  <si>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</si>
  <si>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</si>
  <si>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</si>
  <si>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</si>
  <si>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</si>
  <si>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</si>
  <si>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</si>
  <si>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</si>
  <si>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</si>
  <si>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</si>
  <si>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</si>
  <si>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</si>
  <si>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</si>
  <si>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</si>
  <si>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</si>
  <si>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</si>
  <si>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</si>
  <si>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</si>
  <si>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</si>
  <si>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</si>
  <si>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</si>
  <si>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</si>
  <si>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강릉</t>
    <phoneticPr fontId="1" type="noConversion"/>
  </si>
  <si>
    <t>대전</t>
    <phoneticPr fontId="1" type="noConversion"/>
  </si>
  <si>
    <t>&lt;=800</t>
    <phoneticPr fontId="1" type="noConversion"/>
  </si>
  <si>
    <t>판매금액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</si>
  <si>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</si>
  <si>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</si>
  <si>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</si>
  <si>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</si>
  <si>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</si>
  <si>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</si>
  <si>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</si>
  <si>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</si>
  <si>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</si>
  <si>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</si>
  <si>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</si>
  <si>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평균 : 상여급</t>
  </si>
  <si>
    <t>전체 평균 : 상여급</t>
  </si>
  <si>
    <t>평균 : 수당</t>
  </si>
  <si>
    <t>전체 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</si>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</sst>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C5-4124-9B18-76E35B869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C5-4124-9B18-76E35B869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670831"/>
        <c:axId val="225837727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22583772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1670831"/>
        <c:crosses val="max"/>
        <c:crossBetween val="between"/>
      </c:valAx>
      <c:catAx>
        <c:axId val="3816708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583772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st" refreshedDate="46322.375311342592" createdVersion="8" refreshedVersion="8" minRefreshableVersion="3" recordCount="9" xr:uid="{BFFED0D8-DA2A-41A7-BC32-8B07906156F3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4FC266-F74A-41F2-B2E3-C230498E584D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2"/>
        <item x="1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/>
  </sheetViews>
  <sheetFormatPr defaultRowHeight="16.5" x14ac:dyDescent="0.3"/>
  <cols>
    <col min="1" max="1" width="3.625" customWidth="1"/>
    <col min="2" max="2" width="9.25" bestFit="1" customWidth="1"/>
    <col min="6" max="6" width="10.62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/>
      <c r="C4" s="1"/>
      <c r="D4" s="1"/>
      <c r="E4" s="1"/>
      <c r="F4" s="1"/>
      <c r="G4" s="1"/>
    </row>
    <row r="5" spans="2:7" x14ac:dyDescent="0.3">
      <c r="B5" s="1"/>
      <c r="C5" s="1"/>
      <c r="D5" s="1"/>
      <c r="E5" s="1"/>
      <c r="F5" s="2"/>
      <c r="G5" s="1"/>
    </row>
    <row r="6" spans="2:7" x14ac:dyDescent="0.3">
      <c r="B6" s="1"/>
      <c r="C6" s="1"/>
      <c r="D6" s="1"/>
      <c r="E6" s="1"/>
      <c r="F6" s="2"/>
      <c r="G6" s="1"/>
    </row>
    <row r="7" spans="2:7" x14ac:dyDescent="0.3">
      <c r="B7" s="1"/>
      <c r="C7" s="1"/>
      <c r="D7" s="1"/>
      <c r="E7" s="1"/>
      <c r="F7" s="2"/>
      <c r="G7" s="1"/>
    </row>
    <row r="8" spans="2:7" x14ac:dyDescent="0.3">
      <c r="B8" s="1"/>
      <c r="C8" s="1"/>
      <c r="D8" s="1"/>
      <c r="E8" s="1"/>
      <c r="F8" s="2"/>
      <c r="G8" s="1"/>
    </row>
    <row r="9" spans="2:7" x14ac:dyDescent="0.3">
      <c r="B9" s="1"/>
      <c r="C9" s="1"/>
      <c r="D9" s="1"/>
      <c r="E9" s="1"/>
      <c r="F9" s="2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J8" sqref="J8"/>
    </sheetView>
  </sheetViews>
  <sheetFormatPr defaultRowHeight="16.5" x14ac:dyDescent="0.3"/>
  <cols>
    <col min="1" max="1" width="2.625" customWidth="1"/>
    <col min="2" max="2" width="14.625" customWidth="1"/>
    <col min="4" max="4" width="9.125" bestFit="1" customWidth="1"/>
    <col min="5" max="5" width="9.375" bestFit="1" customWidth="1"/>
    <col min="7" max="7" width="8.875" bestFit="1" customWidth="1"/>
  </cols>
  <sheetData>
    <row r="2" spans="2:7" ht="24" customHeight="1" x14ac:dyDescent="0.3">
      <c r="B2" s="17" t="s">
        <v>75</v>
      </c>
      <c r="C2" s="17"/>
      <c r="D2" s="17"/>
      <c r="E2" s="17"/>
      <c r="F2" s="17"/>
      <c r="G2" s="17"/>
    </row>
    <row r="4" spans="2:7" x14ac:dyDescent="0.3">
      <c r="B4" s="18" t="s">
        <v>247</v>
      </c>
      <c r="C4" s="18" t="s">
        <v>76</v>
      </c>
      <c r="D4" s="18" t="s">
        <v>77</v>
      </c>
      <c r="E4" s="18" t="s">
        <v>78</v>
      </c>
      <c r="F4" s="18" t="s">
        <v>79</v>
      </c>
      <c r="G4" s="18" t="s">
        <v>2</v>
      </c>
    </row>
    <row r="5" spans="2:7" x14ac:dyDescent="0.3">
      <c r="B5" s="19">
        <v>46296</v>
      </c>
      <c r="C5" s="20" t="s">
        <v>93</v>
      </c>
      <c r="D5" s="21">
        <v>1000</v>
      </c>
      <c r="E5" s="21">
        <v>9000</v>
      </c>
      <c r="F5" s="20" t="s">
        <v>80</v>
      </c>
      <c r="G5" s="20" t="s">
        <v>81</v>
      </c>
    </row>
    <row r="6" spans="2:7" x14ac:dyDescent="0.3">
      <c r="B6" s="19">
        <v>46296</v>
      </c>
      <c r="C6" s="20" t="s">
        <v>82</v>
      </c>
      <c r="D6" s="21">
        <v>1200</v>
      </c>
      <c r="E6" s="21">
        <v>4200</v>
      </c>
      <c r="F6" s="20" t="s">
        <v>83</v>
      </c>
      <c r="G6" s="20" t="s">
        <v>84</v>
      </c>
    </row>
    <row r="7" spans="2:7" x14ac:dyDescent="0.3">
      <c r="B7" s="19">
        <v>46296</v>
      </c>
      <c r="C7" s="20" t="s">
        <v>245</v>
      </c>
      <c r="D7" s="21">
        <v>55000</v>
      </c>
      <c r="E7" s="21">
        <v>105800</v>
      </c>
      <c r="F7" s="20" t="s">
        <v>85</v>
      </c>
      <c r="G7" s="20" t="s">
        <v>86</v>
      </c>
    </row>
    <row r="8" spans="2:7" x14ac:dyDescent="0.3">
      <c r="B8" s="19">
        <v>46300</v>
      </c>
      <c r="C8" s="20" t="s">
        <v>92</v>
      </c>
      <c r="D8" s="21">
        <v>0</v>
      </c>
      <c r="E8" s="21">
        <v>6600</v>
      </c>
      <c r="F8" s="20" t="s">
        <v>87</v>
      </c>
      <c r="G8" s="20" t="s">
        <v>88</v>
      </c>
    </row>
    <row r="9" spans="2:7" x14ac:dyDescent="0.3">
      <c r="B9" s="19">
        <v>46301</v>
      </c>
      <c r="C9" s="20" t="s">
        <v>92</v>
      </c>
      <c r="D9" s="21">
        <v>3000</v>
      </c>
      <c r="E9" s="21">
        <v>3000</v>
      </c>
      <c r="F9" s="20" t="s">
        <v>87</v>
      </c>
      <c r="G9" s="20" t="s">
        <v>88</v>
      </c>
    </row>
    <row r="10" spans="2:7" x14ac:dyDescent="0.3">
      <c r="B10" s="19">
        <v>46301</v>
      </c>
      <c r="C10" s="20" t="s">
        <v>246</v>
      </c>
      <c r="D10" s="21">
        <v>2000</v>
      </c>
      <c r="E10" s="21">
        <v>128500</v>
      </c>
      <c r="F10" s="20" t="s">
        <v>85</v>
      </c>
      <c r="G10" s="20" t="s">
        <v>86</v>
      </c>
    </row>
    <row r="11" spans="2:7" x14ac:dyDescent="0.3">
      <c r="B11" s="19">
        <v>46302</v>
      </c>
      <c r="C11" s="20" t="s">
        <v>89</v>
      </c>
      <c r="D11" s="21">
        <v>15000</v>
      </c>
      <c r="E11" s="21">
        <v>29400</v>
      </c>
      <c r="F11" s="20" t="s">
        <v>90</v>
      </c>
      <c r="G11" s="20" t="s">
        <v>91</v>
      </c>
    </row>
    <row r="12" spans="2:7" x14ac:dyDescent="0.3">
      <c r="B12" s="19">
        <v>46303</v>
      </c>
      <c r="C12" s="20" t="s">
        <v>245</v>
      </c>
      <c r="D12" s="21">
        <v>50000</v>
      </c>
      <c r="E12" s="21">
        <v>116380</v>
      </c>
      <c r="F12" s="20" t="s">
        <v>85</v>
      </c>
      <c r="G12" s="20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6.5" x14ac:dyDescent="0.3"/>
  <cols>
    <col min="1" max="1" width="3.625" customWidth="1"/>
    <col min="5" max="5" width="10.625" customWidth="1"/>
  </cols>
  <sheetData>
    <row r="1" spans="2:5" x14ac:dyDescent="0.3">
      <c r="B1" t="s">
        <v>244</v>
      </c>
    </row>
    <row r="3" spans="2:5" x14ac:dyDescent="0.3">
      <c r="B3" t="s">
        <v>248</v>
      </c>
      <c r="C3" t="s">
        <v>249</v>
      </c>
      <c r="D3" t="s">
        <v>250</v>
      </c>
      <c r="E3" t="s">
        <v>251</v>
      </c>
    </row>
    <row r="4" spans="2:5" x14ac:dyDescent="0.3">
      <c r="B4" t="s">
        <v>252</v>
      </c>
      <c r="C4">
        <v>95</v>
      </c>
      <c r="D4">
        <v>0</v>
      </c>
      <c r="E4">
        <v>0</v>
      </c>
    </row>
    <row r="5" spans="2:5" x14ac:dyDescent="0.3">
      <c r="B5" t="s">
        <v>253</v>
      </c>
      <c r="C5">
        <v>90</v>
      </c>
      <c r="D5">
        <v>1</v>
      </c>
      <c r="E5">
        <v>1</v>
      </c>
    </row>
    <row r="6" spans="2:5" x14ac:dyDescent="0.3">
      <c r="B6" t="s">
        <v>254</v>
      </c>
      <c r="C6">
        <v>85</v>
      </c>
      <c r="D6">
        <v>2</v>
      </c>
      <c r="E6">
        <v>3</v>
      </c>
    </row>
    <row r="7" spans="2:5" x14ac:dyDescent="0.3">
      <c r="B7" t="s">
        <v>255</v>
      </c>
      <c r="C7">
        <v>80</v>
      </c>
      <c r="D7">
        <v>1</v>
      </c>
      <c r="E7">
        <v>4</v>
      </c>
    </row>
    <row r="8" spans="2:5" x14ac:dyDescent="0.3">
      <c r="B8" t="s">
        <v>256</v>
      </c>
      <c r="C8">
        <v>75</v>
      </c>
      <c r="D8">
        <v>4</v>
      </c>
      <c r="E8">
        <v>8</v>
      </c>
    </row>
    <row r="9" spans="2:5" x14ac:dyDescent="0.3">
      <c r="B9" t="s">
        <v>257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workbookViewId="0">
      <selection activeCell="A3" sqref="A3:H14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25" t="s">
        <v>94</v>
      </c>
      <c r="B1" s="25"/>
      <c r="C1" s="25"/>
      <c r="D1" s="25"/>
      <c r="E1" s="25"/>
      <c r="F1" s="25"/>
      <c r="G1" s="25"/>
      <c r="H1" s="25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3">
      <c r="A17" s="5" t="s">
        <v>96</v>
      </c>
      <c r="B17" s="5" t="s">
        <v>261</v>
      </c>
      <c r="C17" s="5"/>
    </row>
    <row r="18" spans="1:8" x14ac:dyDescent="0.3">
      <c r="A18" s="1" t="s">
        <v>258</v>
      </c>
      <c r="B18" s="1" t="s">
        <v>260</v>
      </c>
    </row>
    <row r="19" spans="1:8" x14ac:dyDescent="0.3">
      <c r="A19" s="1" t="s">
        <v>259</v>
      </c>
      <c r="B19" s="1" t="s">
        <v>260</v>
      </c>
    </row>
    <row r="22" spans="1:8" x14ac:dyDescent="0.3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3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3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3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>
      <selection activeCell="D27" sqref="D27:D34"/>
    </sheetView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3">
      <c r="A11" s="5" t="s">
        <v>7</v>
      </c>
      <c r="B11" s="5" t="s">
        <v>7</v>
      </c>
      <c r="C11" s="28" t="s">
        <v>20</v>
      </c>
      <c r="D11" s="29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3">
      <c r="A12" s="5" t="s">
        <v>11</v>
      </c>
      <c r="B12" s="5" t="s">
        <v>14</v>
      </c>
      <c r="C12" s="26">
        <f>ROUNDDOWN(AVERAGE(DMAX(A2:D9,4,A11:A12),DMAX(A2:D9,4,B11:B12)),1)</f>
        <v>93.8</v>
      </c>
      <c r="D12" s="27"/>
      <c r="F12" s="28" t="s">
        <v>243</v>
      </c>
      <c r="G12" s="29"/>
      <c r="H12" s="26" t="str">
        <f>HOUR(SMALL(I3:I11,1))&amp;"시간"&amp;MINUTE(SMALL(I3:I11,1))&amp;"분"&amp;SECOND(SMALL(I3:I11,1))&amp;"초"</f>
        <v>1시간6분6초</v>
      </c>
      <c r="I12" s="27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5" t="s">
        <v>34</v>
      </c>
      <c r="C16" s="5" t="str">
        <f>TRIM(UPPER(B16))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5" t="s">
        <v>35</v>
      </c>
      <c r="C17" s="5" t="str">
        <f t="shared" ref="C17:C23" si="0">TRIM(UPPER(B17))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28" t="s">
        <v>61</v>
      </c>
      <c r="F24" s="30"/>
      <c r="G24" s="29"/>
      <c r="H24" s="5">
        <f>ROUNDUP(AVERAGEIFS(H16:H23,F16:F23,"영업A",H16:H23,"&gt;=800"),1)</f>
        <v>882.7</v>
      </c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3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3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3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3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3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3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3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A3" sqref="A3:F26"/>
    </sheetView>
  </sheetViews>
  <sheetFormatPr defaultRowHeight="16.5" outlineLevelRow="3" x14ac:dyDescent="0.3"/>
  <cols>
    <col min="5" max="5" width="11.625" customWidth="1"/>
    <col min="6" max="6" width="9.375" bestFit="1" customWidth="1"/>
  </cols>
  <sheetData>
    <row r="1" spans="1:6" ht="20.25" x14ac:dyDescent="0.3">
      <c r="A1" s="25" t="s">
        <v>134</v>
      </c>
      <c r="B1" s="25"/>
      <c r="C1" s="25"/>
      <c r="D1" s="25"/>
      <c r="E1" s="25"/>
      <c r="F1" s="25"/>
    </row>
    <row r="3" spans="1:6" x14ac:dyDescent="0.3">
      <c r="A3" s="5" t="s">
        <v>1</v>
      </c>
      <c r="B3" s="5" t="s">
        <v>6</v>
      </c>
      <c r="C3" s="5" t="s">
        <v>135</v>
      </c>
      <c r="D3" s="5" t="s">
        <v>46</v>
      </c>
      <c r="E3" s="5" t="s">
        <v>136</v>
      </c>
      <c r="F3" s="5" t="s">
        <v>137</v>
      </c>
    </row>
    <row r="4" spans="1:6" outlineLevel="3" x14ac:dyDescent="0.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3">
      <c r="A11" s="5"/>
      <c r="B11" s="5"/>
      <c r="C11" s="22" t="s">
        <v>266</v>
      </c>
      <c r="D11" s="5"/>
      <c r="E11" s="7"/>
      <c r="F11" s="7">
        <f>SUBTOTAL(1,F4:F10)</f>
        <v>527142.85714285716</v>
      </c>
    </row>
    <row r="12" spans="1:6" outlineLevel="1" x14ac:dyDescent="0.3">
      <c r="A12" s="5"/>
      <c r="B12" s="5"/>
      <c r="C12" s="22" t="s">
        <v>262</v>
      </c>
      <c r="D12" s="5"/>
      <c r="E12" s="7">
        <f>SUBTOTAL(9,E4:E10)</f>
        <v>10200000</v>
      </c>
      <c r="F12" s="7"/>
    </row>
    <row r="13" spans="1:6" outlineLevel="3" x14ac:dyDescent="0.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3">
      <c r="A15" s="5"/>
      <c r="B15" s="5"/>
      <c r="C15" s="22" t="s">
        <v>267</v>
      </c>
      <c r="D15" s="5"/>
      <c r="E15" s="7"/>
      <c r="F15" s="7">
        <f>SUBTOTAL(1,F13:F14)</f>
        <v>552500</v>
      </c>
    </row>
    <row r="16" spans="1:6" outlineLevel="1" x14ac:dyDescent="0.3">
      <c r="A16" s="5"/>
      <c r="B16" s="5"/>
      <c r="C16" s="22" t="s">
        <v>263</v>
      </c>
      <c r="D16" s="5"/>
      <c r="E16" s="7">
        <f>SUBTOTAL(9,E13:E14)</f>
        <v>3750000</v>
      </c>
      <c r="F16" s="7"/>
    </row>
    <row r="17" spans="1:6" outlineLevel="3" x14ac:dyDescent="0.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3">
      <c r="A23" s="1"/>
      <c r="B23" s="1"/>
      <c r="C23" s="24" t="s">
        <v>268</v>
      </c>
      <c r="D23" s="1"/>
      <c r="E23" s="23"/>
      <c r="F23" s="23">
        <f>SUBTOTAL(1,F17:F22)</f>
        <v>523000</v>
      </c>
    </row>
    <row r="24" spans="1:6" outlineLevel="1" x14ac:dyDescent="0.3">
      <c r="A24" s="1"/>
      <c r="B24" s="1"/>
      <c r="C24" s="24" t="s">
        <v>264</v>
      </c>
      <c r="D24" s="1"/>
      <c r="E24" s="23">
        <f>SUBTOTAL(9,E17:E22)</f>
        <v>13050000</v>
      </c>
      <c r="F24" s="23"/>
    </row>
    <row r="25" spans="1:6" x14ac:dyDescent="0.3">
      <c r="A25" s="1"/>
      <c r="B25" s="1"/>
      <c r="C25" s="24" t="s">
        <v>269</v>
      </c>
      <c r="D25" s="1"/>
      <c r="E25" s="23"/>
      <c r="F25" s="23">
        <f>SUBTOTAL(1,F4:F22)</f>
        <v>528866.66666666663</v>
      </c>
    </row>
    <row r="26" spans="1:6" x14ac:dyDescent="0.3">
      <c r="A26" s="1"/>
      <c r="B26" s="1"/>
      <c r="C26" s="24" t="s">
        <v>265</v>
      </c>
      <c r="D26" s="1"/>
      <c r="E26" s="23">
        <f>SUBTOTAL(9,E4:E22)</f>
        <v>27000000</v>
      </c>
      <c r="F26" s="23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workbookViewId="0">
      <selection activeCell="A19" sqref="A19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10.5" bestFit="1" customWidth="1"/>
    <col min="6" max="6" width="13.125" bestFit="1" customWidth="1"/>
    <col min="7" max="7" width="11.125" bestFit="1" customWidth="1"/>
    <col min="8" max="8" width="18" bestFit="1" customWidth="1"/>
    <col min="9" max="9" width="15.875" bestFit="1" customWidth="1"/>
  </cols>
  <sheetData>
    <row r="1" spans="1:9" ht="20.25" x14ac:dyDescent="0.3">
      <c r="A1" s="25" t="s">
        <v>156</v>
      </c>
      <c r="B1" s="25"/>
      <c r="C1" s="25"/>
      <c r="D1" s="25"/>
      <c r="E1" s="25"/>
      <c r="F1" s="25"/>
      <c r="G1" s="25"/>
      <c r="H1" s="25"/>
      <c r="I1" s="25"/>
    </row>
    <row r="3" spans="1:9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3">
      <c r="A15" s="32" t="s">
        <v>64</v>
      </c>
      <c r="B15" t="s">
        <v>270</v>
      </c>
    </row>
    <row r="17" spans="1:4" x14ac:dyDescent="0.3">
      <c r="B17" s="32" t="s">
        <v>272</v>
      </c>
    </row>
    <row r="18" spans="1:4" x14ac:dyDescent="0.3">
      <c r="A18" s="32" t="s">
        <v>271</v>
      </c>
      <c r="B18" t="s">
        <v>54</v>
      </c>
      <c r="C18" t="s">
        <v>50</v>
      </c>
      <c r="D18" t="s">
        <v>141</v>
      </c>
    </row>
    <row r="19" spans="1:4" x14ac:dyDescent="0.3">
      <c r="A19" s="33" t="s">
        <v>277</v>
      </c>
      <c r="B19" s="35"/>
      <c r="C19" s="35"/>
      <c r="D19" s="35"/>
    </row>
    <row r="20" spans="1:4" x14ac:dyDescent="0.3">
      <c r="A20" s="34" t="s">
        <v>273</v>
      </c>
      <c r="B20" s="35">
        <v>196666.66666666666</v>
      </c>
      <c r="C20" s="35"/>
      <c r="D20" s="35"/>
    </row>
    <row r="21" spans="1:4" x14ac:dyDescent="0.3">
      <c r="A21" s="34" t="s">
        <v>275</v>
      </c>
      <c r="B21" s="35">
        <v>19666.666666666668</v>
      </c>
      <c r="C21" s="35"/>
      <c r="D21" s="35"/>
    </row>
    <row r="22" spans="1:4" x14ac:dyDescent="0.3">
      <c r="A22" s="33" t="s">
        <v>278</v>
      </c>
      <c r="B22" s="35"/>
      <c r="C22" s="35"/>
      <c r="D22" s="35"/>
    </row>
    <row r="23" spans="1:4" x14ac:dyDescent="0.3">
      <c r="A23" s="34" t="s">
        <v>273</v>
      </c>
      <c r="B23" s="35"/>
      <c r="C23" s="35">
        <v>360000</v>
      </c>
      <c r="D23" s="35"/>
    </row>
    <row r="24" spans="1:4" x14ac:dyDescent="0.3">
      <c r="A24" s="34" t="s">
        <v>275</v>
      </c>
      <c r="B24" s="35"/>
      <c r="C24" s="35">
        <v>60000</v>
      </c>
      <c r="D24" s="35"/>
    </row>
    <row r="25" spans="1:4" x14ac:dyDescent="0.3">
      <c r="A25" s="33" t="s">
        <v>279</v>
      </c>
      <c r="B25" s="35"/>
      <c r="C25" s="35"/>
      <c r="D25" s="35"/>
    </row>
    <row r="26" spans="1:4" x14ac:dyDescent="0.3">
      <c r="A26" s="34" t="s">
        <v>273</v>
      </c>
      <c r="B26" s="35"/>
      <c r="C26" s="35">
        <v>375000</v>
      </c>
      <c r="D26" s="35">
        <v>412500</v>
      </c>
    </row>
    <row r="27" spans="1:4" x14ac:dyDescent="0.3">
      <c r="A27" s="34" t="s">
        <v>275</v>
      </c>
      <c r="B27" s="35"/>
      <c r="C27" s="35">
        <v>62500</v>
      </c>
      <c r="D27" s="35">
        <v>110000</v>
      </c>
    </row>
    <row r="28" spans="1:4" x14ac:dyDescent="0.3">
      <c r="A28" s="33" t="s">
        <v>280</v>
      </c>
      <c r="B28" s="35"/>
      <c r="C28" s="35"/>
      <c r="D28" s="35"/>
    </row>
    <row r="29" spans="1:4" x14ac:dyDescent="0.3">
      <c r="A29" s="34" t="s">
        <v>273</v>
      </c>
      <c r="B29" s="35"/>
      <c r="C29" s="35"/>
      <c r="D29" s="35">
        <v>480000</v>
      </c>
    </row>
    <row r="30" spans="1:4" x14ac:dyDescent="0.3">
      <c r="A30" s="34" t="s">
        <v>275</v>
      </c>
      <c r="B30" s="35"/>
      <c r="C30" s="35"/>
      <c r="D30" s="35">
        <v>208000</v>
      </c>
    </row>
    <row r="31" spans="1:4" x14ac:dyDescent="0.3">
      <c r="A31" s="33" t="s">
        <v>274</v>
      </c>
      <c r="B31" s="35">
        <v>196666.66666666666</v>
      </c>
      <c r="C31" s="35">
        <v>370000</v>
      </c>
      <c r="D31" s="35">
        <v>435000</v>
      </c>
    </row>
    <row r="32" spans="1:4" x14ac:dyDescent="0.3">
      <c r="A32" s="33" t="s">
        <v>276</v>
      </c>
      <c r="B32" s="35">
        <v>19666.666666666668</v>
      </c>
      <c r="C32" s="35">
        <v>61666.666666666664</v>
      </c>
      <c r="D32" s="35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A3" sqref="A3:H4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25" t="s">
        <v>181</v>
      </c>
      <c r="B1" s="25"/>
      <c r="C1" s="25"/>
      <c r="D1" s="25"/>
      <c r="E1" s="25"/>
      <c r="F1" s="25"/>
      <c r="G1" s="25"/>
      <c r="H1" s="25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sqref="A1:G1"/>
    </sheetView>
  </sheetViews>
  <sheetFormatPr defaultRowHeight="16.5" x14ac:dyDescent="0.3"/>
  <cols>
    <col min="2" max="2" width="9.625" bestFit="1" customWidth="1"/>
    <col min="3" max="5" width="9.125" bestFit="1" customWidth="1"/>
    <col min="6" max="6" width="13.125" customWidth="1"/>
  </cols>
  <sheetData>
    <row r="1" spans="1:7" ht="20.25" x14ac:dyDescent="0.3">
      <c r="A1" s="25" t="s">
        <v>190</v>
      </c>
      <c r="B1" s="25"/>
      <c r="C1" s="25"/>
      <c r="D1" s="25"/>
      <c r="E1" s="25"/>
      <c r="F1" s="25"/>
      <c r="G1" s="25"/>
    </row>
    <row r="3" spans="1:7" ht="33" x14ac:dyDescent="0.3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7">
        <v>70</v>
      </c>
      <c r="C4" s="7">
        <v>85</v>
      </c>
      <c r="D4" s="7">
        <v>100</v>
      </c>
      <c r="E4" s="7">
        <f>B4*1332</f>
        <v>93240</v>
      </c>
      <c r="F4" s="7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7">
        <v>75</v>
      </c>
      <c r="C5" s="7">
        <v>265</v>
      </c>
      <c r="D5" s="7">
        <v>175</v>
      </c>
      <c r="E5" s="7">
        <f t="shared" ref="E5:E11" si="0">B5*1332</f>
        <v>99900</v>
      </c>
      <c r="F5" s="7">
        <f t="shared" ref="F5:F11" si="1">(C5+D5)*E5</f>
        <v>43956000</v>
      </c>
      <c r="G5" s="5">
        <f t="shared" ref="G5:G11" si="2">_xlfn.RANK.EQ(F5,$F$4:$F$11)</f>
        <v>4</v>
      </c>
    </row>
    <row r="6" spans="1:7" x14ac:dyDescent="0.3">
      <c r="A6" s="5" t="s">
        <v>201</v>
      </c>
      <c r="B6" s="7">
        <v>90</v>
      </c>
      <c r="C6" s="7">
        <v>300</v>
      </c>
      <c r="D6" s="7">
        <v>240</v>
      </c>
      <c r="E6" s="7">
        <f t="shared" si="0"/>
        <v>119880</v>
      </c>
      <c r="F6" s="7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7">
        <v>45</v>
      </c>
      <c r="C7" s="7">
        <v>120</v>
      </c>
      <c r="D7" s="7">
        <v>315</v>
      </c>
      <c r="E7" s="7">
        <f t="shared" si="0"/>
        <v>59940</v>
      </c>
      <c r="F7" s="7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7">
        <v>50</v>
      </c>
      <c r="C8" s="7">
        <v>550</v>
      </c>
      <c r="D8" s="7">
        <v>550</v>
      </c>
      <c r="E8" s="7">
        <f t="shared" si="0"/>
        <v>66600</v>
      </c>
      <c r="F8" s="7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7">
        <v>100</v>
      </c>
      <c r="C9" s="7">
        <v>570</v>
      </c>
      <c r="D9" s="7">
        <v>30</v>
      </c>
      <c r="E9" s="7">
        <f t="shared" si="0"/>
        <v>133200</v>
      </c>
      <c r="F9" s="7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7">
        <v>35</v>
      </c>
      <c r="C10" s="7">
        <v>173</v>
      </c>
      <c r="D10" s="7">
        <v>254</v>
      </c>
      <c r="E10" s="7">
        <f t="shared" si="0"/>
        <v>46620</v>
      </c>
      <c r="F10" s="7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7">
        <v>40</v>
      </c>
      <c r="C11" s="7">
        <v>150</v>
      </c>
      <c r="D11" s="7">
        <v>180</v>
      </c>
      <c r="E11" s="7">
        <f t="shared" si="0"/>
        <v>53280</v>
      </c>
      <c r="F11" s="7">
        <f t="shared" si="1"/>
        <v>17582400</v>
      </c>
      <c r="G11" s="5">
        <f t="shared" si="2"/>
        <v>7</v>
      </c>
    </row>
    <row r="12" spans="1:7" x14ac:dyDescent="0.3">
      <c r="A12" s="31" t="s">
        <v>207</v>
      </c>
      <c r="B12" s="31"/>
      <c r="C12" s="7"/>
      <c r="D12" s="7"/>
      <c r="E12" s="7"/>
      <c r="F12" s="7"/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workbookViewId="0">
      <selection activeCell="O19" sqref="O19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25" t="s">
        <v>208</v>
      </c>
      <c r="B1" s="25"/>
      <c r="C1" s="25"/>
      <c r="D1" s="25"/>
      <c r="E1" s="25"/>
      <c r="F1" s="25"/>
      <c r="G1" s="25"/>
    </row>
    <row r="2" spans="1:7" x14ac:dyDescent="0.3">
      <c r="G2" s="11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3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3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3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3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3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3">
      <c r="A10" s="31" t="s">
        <v>207</v>
      </c>
      <c r="B10" s="31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best</cp:lastModifiedBy>
  <dcterms:created xsi:type="dcterms:W3CDTF">2023-04-27T08:01:32Z</dcterms:created>
  <dcterms:modified xsi:type="dcterms:W3CDTF">2026-10-27T00:14:41Z</dcterms:modified>
</cp:coreProperties>
</file>