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dh0\OneDrive\첨부 파일\문서\컴활 2급 실기\"/>
    </mc:Choice>
  </mc:AlternateContent>
  <xr:revisionPtr revIDLastSave="0" documentId="13_ncr:1_{FA3A1200-EFC4-4F87-B761-93B91937972F}" xr6:coauthVersionLast="47" xr6:coauthVersionMax="47" xr10:uidLastSave="{00000000-0000-0000-0000-000000000000}"/>
  <bookViews>
    <workbookView xWindow="-108" yWindow="-108" windowWidth="23256" windowHeight="12456" tabRatio="723" firstSheet="1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eta.HOUR" hidden="1" xlm="1">#NAME?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8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D12" i="7"/>
  <c r="E12" i="7"/>
  <c r="F12" i="7"/>
  <c r="C12" i="7"/>
  <c r="F23" i="5"/>
  <c r="F15" i="5"/>
  <c r="F11" i="5"/>
  <c r="F25" i="5" s="1"/>
  <c r="E24" i="5"/>
  <c r="E16" i="5"/>
  <c r="E12" i="5"/>
  <c r="E26" i="5" s="1"/>
  <c r="H12" i="4"/>
  <c r="H24" i="4"/>
  <c r="C17" i="4"/>
  <c r="C18" i="4"/>
  <c r="C19" i="4"/>
  <c r="C20" i="4"/>
  <c r="C21" i="4"/>
  <c r="C22" i="4"/>
  <c r="C23" i="4"/>
  <c r="C16" i="4"/>
  <c r="C12" i="4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<sst xmlns="http://schemas.openxmlformats.org/spreadsheetml/2006/main" count="461" uniqueCount="304">
  <si>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</si>
  <si>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</si>
  <si>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</si>
  <si>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</si>
  <si>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</si>
  <si>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</si>
  <si>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</si>
  <si>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</si>
  <si>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</si>
  <si>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</si>
  <si>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</si>
  <si>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</si>
  <si>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</si>
  <si>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</si>
  <si>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</si>
  <si>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</si>
  <si>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</si>
  <si>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</si>
  <si>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</si>
  <si>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</si>
  <si>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</si>
  <si>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</si>
  <si>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</si>
  <si>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</si>
  <si>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</si>
  <si>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</si>
  <si>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</si>
  <si>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</si>
  <si>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</si>
  <si>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</si>
  <si>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</si>
  <si>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</si>
  <si>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</si>
  <si>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</si>
  <si>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</si>
  <si>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</si>
  <si>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</si>
  <si>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</si>
  <si>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</si>
  <si>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</si>
  <si>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</si>
  <si>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</si>
  <si>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</si>
  <si>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</si>
  <si>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</si>
  <si>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</si>
  <si>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</si>
  <si>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</si>
  <si>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</si>
  <si>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</si>
  <si>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</si>
  <si>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</si>
  <si>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</si>
  <si>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</si>
  <si>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</si>
  <si>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</si>
  <si>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</si>
  <si>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</si>
  <si>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</si>
  <si>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</si>
  <si>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</si>
  <si>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</si>
  <si>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</si>
  <si>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</si>
  <si>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</si>
  <si>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</si>
  <si>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</si>
  <si>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</si>
  <si>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</si>
  <si>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</si>
  <si>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</si>
  <si>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</si>
  <si>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</si>
  <si>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</si>
  <si>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</si>
  <si>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</si>
  <si>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</si>
  <si>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</si>
  <si>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</si>
  <si>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</si>
  <si>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</si>
  <si>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</si>
  <si>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</si>
  <si>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</si>
  <si>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</si>
  <si>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</si>
  <si>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</si>
  <si>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</si>
  <si>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</si>
  <si>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</si>
  <si>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</si>
  <si>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</si>
  <si>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</si>
  <si>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</si>
  <si>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</si>
  <si>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</si>
  <si>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</si>
  <si>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</si>
  <si>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</si>
  <si>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</si>
  <si>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</si>
  <si>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</si>
  <si>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</si>
  <si>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</si>
  <si>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</si>
  <si>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</si>
  <si>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</si>
  <si>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</si>
  <si>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</si>
  <si>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</si>
  <si>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</si>
  <si>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</si>
  <si>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</si>
  <si>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</si>
  <si>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</si>
  <si>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</si>
  <si>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</si>
  <si>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</si>
  <si>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</si>
  <si>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</si>
  <si>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</si>
  <si>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</si>
  <si>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</si>
  <si>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</si>
  <si>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</si>
  <si>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</si>
  <si>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</si>
  <si>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</si>
  <si>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</si>
  <si>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</si>
  <si>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</si>
  <si>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</si>
  <si>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</si>
  <si>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</si>
  <si>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</si>
  <si>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</si>
  <si>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</si>
  <si>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</si>
  <si>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</si>
  <si>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</si>
  <si>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</si>
  <si>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</si>
  <si>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</si>
  <si>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</si>
  <si>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</si>
  <si>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</si>
  <si>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</si>
  <si>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</si>
  <si>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</si>
  <si>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</si>
  <si>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</si>
  <si>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</si>
  <si>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</si>
  <si>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</si>
  <si>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</si>
  <si>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</si>
  <si>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</si>
  <si>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</si>
  <si>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</si>
  <si>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</si>
  <si>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</si>
  <si>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</si>
  <si>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</si>
  <si>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</si>
  <si>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</si>
  <si>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</si>
  <si>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</si>
  <si>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</si>
  <si>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</si>
  <si>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</si>
  <si>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</si>
  <si>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</si>
  <si>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</si>
  <si>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</si>
  <si>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</si>
  <si>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</si>
  <si>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</si>
  <si>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</si>
  <si>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</si>
  <si>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</si>
  <si>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</si>
  <si>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</si>
  <si>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</si>
  <si>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</si>
  <si>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</si>
  <si>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</si>
  <si>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</si>
  <si>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</si>
  <si>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</si>
  <si>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</si>
  <si>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</si>
  <si>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</si>
  <si>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</si>
  <si>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</si>
  <si>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</si>
  <si>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</si>
  <si>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</si>
  <si>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</si>
  <si>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</si>
  <si>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</si>
  <si>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</si>
  <si>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</si>
  <si>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</si>
  <si>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</si>
  <si>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</si>
  <si>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</si>
  <si>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</si>
  <si>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</si>
  <si>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</si>
  <si>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</si>
  <si>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</si>
  <si>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</si>
  <si>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</si>
  <si>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</si>
  <si>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</si>
  <si>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</si>
  <si>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</si>
  <si>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</si>
  <si>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</si>
  <si>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</si>
  <si>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</si>
  <si>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</si>
  <si>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</si>
  <si>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</si>
  <si>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</si>
  <si>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</si>
  <si>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</si>
  <si>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</si>
  <si>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</si>
  <si>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</si>
  <si>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</si>
  <si>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</si>
  <si>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</si>
  <si>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</si>
  <si>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</si>
  <si>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</si>
  <si>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</si>
  <si>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</si>
  <si>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</si>
  <si>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</si>
  <si>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</si>
  <si>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</si>
  <si>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</si>
  <si>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</si>
  <si>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</si>
  <si>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</si>
  <si>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</si>
  <si>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</si>
  <si>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</si>
  <si>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</si>
  <si>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</si>
  <si>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</si>
  <si>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</si>
  <si>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</si>
  <si>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</si>
  <si>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</si>
  <si>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</si>
  <si>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</si>
  <si>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&lt;=800</t>
    <phoneticPr fontId="1" type="noConversion"/>
  </si>
  <si>
    <t>총합계</t>
  </si>
  <si>
    <t>생산부 요약</t>
  </si>
  <si>
    <t>영업부 요약</t>
  </si>
  <si>
    <t>총무부 요약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</si>
  <si>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</si>
  <si>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</si>
  <si>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</si>
  <si>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</si>
  <si>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</si>
  <si>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</si>
  <si>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</si>
  <si>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</si>
  <si>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</si>
  <si>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</si>
  <si>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</si>
  <si>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</si>
  <si>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</si>
  <si>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</si>
  <si>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</si>
  <si>
    <t>사원번호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</si>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</sst>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54-47DD-8DBF-5D11A15CF172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54-47DD-8DBF-5D11A15CF17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54-47DD-8DBF-5D11A15CF17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54-47DD-8DBF-5D11A15CF17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54-47DD-8DBF-5D11A15CF17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54-47DD-8DBF-5D11A15CF1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54-47DD-8DBF-5D11A15CF1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438927"/>
        <c:axId val="1072438447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07243844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2438927"/>
        <c:crosses val="max"/>
        <c:crossBetween val="between"/>
      </c:valAx>
      <c:catAx>
        <c:axId val="1072438927"/>
        <c:scaling>
          <c:orientation val="minMax"/>
        </c:scaling>
        <c:delete val="1"/>
        <c:axPos val="b"/>
        <c:numFmt formatCode="#,##0_ " sourceLinked="1"/>
        <c:majorTickMark val="out"/>
        <c:minorTickMark val="none"/>
        <c:tickLblPos val="nextTo"/>
        <c:crossAx val="107243844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904BC0AD-DB55-205B-923E-D2A8AE28D9EA}"/>
            </a:ext>
          </a:extLst>
        </xdr:cNvPr>
        <xdr:cNvSpPr/>
      </xdr:nvSpPr>
      <xdr:spPr>
        <a:xfrm>
          <a:off x="2796540" y="3139440"/>
          <a:ext cx="16916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선우" refreshedDate="46223.070772222221" createdVersion="8" refreshedVersion="8" minRefreshableVersion="3" recordCount="9" xr:uid="{34758B1B-DC90-42A8-B51A-86DE0E92CD0B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41946F3-3F5D-460F-B6AA-782D93160D53}" name="피벗 테이블1" cacheId="8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176"/>
    <dataField name="평균 : 수당" fld="7" subtotal="average" baseField="4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E703BE-4063-4E41-8A4D-A89F5025096C}" name="표2" displayName="표2" ref="A3:F26" totalsRowShown="0" headerRowDxfId="0" headerRowBorderDxfId="7" tableBorderDxfId="8">
  <autoFilter ref="A3:F26" xr:uid="{79E703BE-4063-4E41-8A4D-A89F5025096C}"/>
  <tableColumns count="6">
    <tableColumn id="1" xr3:uid="{69616FC0-F256-450D-9B20-02E72049CF27}" name="이름" dataDxfId="6"/>
    <tableColumn id="2" xr3:uid="{5647451D-22B9-412F-8EC9-E5D7CD6BDCF8}" name="성별" dataDxfId="5"/>
    <tableColumn id="3" xr3:uid="{043D44F9-B4CA-442E-A1D7-17CDCBCC1157}" name="소속부서" dataDxfId="4"/>
    <tableColumn id="4" xr3:uid="{27AB3D5E-D268-4849-A520-A4E49BB449CD}" name="직위" dataDxfId="3"/>
    <tableColumn id="5" xr3:uid="{0B9535AC-9196-4ECD-84B2-D9A94D39A20A}" name="월급" dataDxfId="2" dataCellStyle="쉼표 [0]"/>
    <tableColumn id="6" xr3:uid="{67FAA293-9E28-430F-A081-9C2B7A00FFCF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E5" sqref="E5:G9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278</v>
      </c>
      <c r="C4" s="1" t="s">
        <v>279</v>
      </c>
      <c r="D4" s="1" t="s">
        <v>280</v>
      </c>
      <c r="E4" s="1" t="s">
        <v>281</v>
      </c>
      <c r="F4" s="1" t="s">
        <v>282</v>
      </c>
      <c r="G4" s="1" t="s">
        <v>283</v>
      </c>
    </row>
    <row r="5" spans="2:7" x14ac:dyDescent="0.4">
      <c r="B5" s="1" t="s">
        <v>284</v>
      </c>
      <c r="C5" s="1" t="s">
        <v>289</v>
      </c>
      <c r="D5" s="1" t="s">
        <v>294</v>
      </c>
      <c r="E5" s="1">
        <v>7</v>
      </c>
      <c r="F5" s="2">
        <v>3550000</v>
      </c>
      <c r="G5" s="1" t="s">
        <v>299</v>
      </c>
    </row>
    <row r="6" spans="2:7" x14ac:dyDescent="0.4">
      <c r="B6" s="1" t="s">
        <v>285</v>
      </c>
      <c r="C6" s="1" t="s">
        <v>290</v>
      </c>
      <c r="D6" s="1" t="s">
        <v>295</v>
      </c>
      <c r="E6" s="1">
        <v>5</v>
      </c>
      <c r="F6" s="2">
        <v>3050000</v>
      </c>
      <c r="G6" s="1" t="s">
        <v>300</v>
      </c>
    </row>
    <row r="7" spans="2:7" x14ac:dyDescent="0.4">
      <c r="B7" s="1" t="s">
        <v>286</v>
      </c>
      <c r="C7" s="1" t="s">
        <v>291</v>
      </c>
      <c r="D7" s="1" t="s">
        <v>296</v>
      </c>
      <c r="E7" s="1">
        <v>6</v>
      </c>
      <c r="F7" s="2">
        <v>3300000</v>
      </c>
      <c r="G7" s="1" t="s">
        <v>301</v>
      </c>
    </row>
    <row r="8" spans="2:7" x14ac:dyDescent="0.4">
      <c r="B8" s="1" t="s">
        <v>287</v>
      </c>
      <c r="C8" s="1" t="s">
        <v>292</v>
      </c>
      <c r="D8" s="1" t="s">
        <v>297</v>
      </c>
      <c r="E8" s="1">
        <v>4</v>
      </c>
      <c r="F8" s="2">
        <v>2650000</v>
      </c>
      <c r="G8" s="1" t="s">
        <v>302</v>
      </c>
    </row>
    <row r="9" spans="2:7" x14ac:dyDescent="0.4">
      <c r="B9" s="1" t="s">
        <v>288</v>
      </c>
      <c r="C9" s="1" t="s">
        <v>293</v>
      </c>
      <c r="D9" s="1" t="s">
        <v>298</v>
      </c>
      <c r="E9" s="1">
        <v>5</v>
      </c>
      <c r="F9" s="2">
        <v>2700000</v>
      </c>
      <c r="G9" s="1" t="s">
        <v>303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sqref="A1:A1048576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4" t="s">
        <v>75</v>
      </c>
      <c r="C2" s="24"/>
      <c r="D2" s="24"/>
      <c r="E2" s="24"/>
      <c r="F2" s="24"/>
      <c r="G2" s="24"/>
    </row>
    <row r="4" spans="2:7" x14ac:dyDescent="0.4">
      <c r="B4" s="25" t="s">
        <v>247</v>
      </c>
      <c r="C4" s="25" t="s">
        <v>76</v>
      </c>
      <c r="D4" s="25" t="s">
        <v>77</v>
      </c>
      <c r="E4" s="25" t="s">
        <v>78</v>
      </c>
      <c r="F4" s="25" t="s">
        <v>79</v>
      </c>
      <c r="G4" s="25" t="s">
        <v>2</v>
      </c>
    </row>
    <row r="5" spans="2:7" x14ac:dyDescent="0.4">
      <c r="B5" s="26">
        <v>45931</v>
      </c>
      <c r="C5" s="27" t="s">
        <v>93</v>
      </c>
      <c r="D5" s="28">
        <v>1000</v>
      </c>
      <c r="E5" s="28">
        <v>9000</v>
      </c>
      <c r="F5" s="27" t="s">
        <v>80</v>
      </c>
      <c r="G5" s="27" t="s">
        <v>81</v>
      </c>
    </row>
    <row r="6" spans="2:7" x14ac:dyDescent="0.4">
      <c r="B6" s="26">
        <v>45931</v>
      </c>
      <c r="C6" s="27" t="s">
        <v>82</v>
      </c>
      <c r="D6" s="28">
        <v>1200</v>
      </c>
      <c r="E6" s="28">
        <v>4200</v>
      </c>
      <c r="F6" s="27" t="s">
        <v>83</v>
      </c>
      <c r="G6" s="27" t="s">
        <v>84</v>
      </c>
    </row>
    <row r="7" spans="2:7" x14ac:dyDescent="0.4">
      <c r="B7" s="26">
        <v>45931</v>
      </c>
      <c r="C7" s="27" t="s">
        <v>245</v>
      </c>
      <c r="D7" s="28">
        <v>55000</v>
      </c>
      <c r="E7" s="28">
        <v>105800</v>
      </c>
      <c r="F7" s="27" t="s">
        <v>85</v>
      </c>
      <c r="G7" s="27" t="s">
        <v>86</v>
      </c>
    </row>
    <row r="8" spans="2:7" x14ac:dyDescent="0.4">
      <c r="B8" s="26">
        <v>45935</v>
      </c>
      <c r="C8" s="27" t="s">
        <v>92</v>
      </c>
      <c r="D8" s="28">
        <v>0</v>
      </c>
      <c r="E8" s="28">
        <v>6600</v>
      </c>
      <c r="F8" s="27" t="s">
        <v>87</v>
      </c>
      <c r="G8" s="27" t="s">
        <v>88</v>
      </c>
    </row>
    <row r="9" spans="2:7" x14ac:dyDescent="0.4">
      <c r="B9" s="26">
        <v>45936</v>
      </c>
      <c r="C9" s="27" t="s">
        <v>92</v>
      </c>
      <c r="D9" s="28">
        <v>3000</v>
      </c>
      <c r="E9" s="28">
        <v>3000</v>
      </c>
      <c r="F9" s="27" t="s">
        <v>87</v>
      </c>
      <c r="G9" s="27" t="s">
        <v>88</v>
      </c>
    </row>
    <row r="10" spans="2:7" x14ac:dyDescent="0.4">
      <c r="B10" s="26">
        <v>45936</v>
      </c>
      <c r="C10" s="27" t="s">
        <v>246</v>
      </c>
      <c r="D10" s="28">
        <v>2000</v>
      </c>
      <c r="E10" s="28">
        <v>128500</v>
      </c>
      <c r="F10" s="27" t="s">
        <v>85</v>
      </c>
      <c r="G10" s="27" t="s">
        <v>86</v>
      </c>
    </row>
    <row r="11" spans="2:7" x14ac:dyDescent="0.4">
      <c r="B11" s="26">
        <v>45937</v>
      </c>
      <c r="C11" s="27" t="s">
        <v>89</v>
      </c>
      <c r="D11" s="28">
        <v>15000</v>
      </c>
      <c r="E11" s="28">
        <v>29400</v>
      </c>
      <c r="F11" s="27" t="s">
        <v>90</v>
      </c>
      <c r="G11" s="27" t="s">
        <v>91</v>
      </c>
    </row>
    <row r="12" spans="2:7" x14ac:dyDescent="0.4">
      <c r="B12" s="26">
        <v>45938</v>
      </c>
      <c r="C12" s="27" t="s">
        <v>245</v>
      </c>
      <c r="D12" s="28">
        <v>50000</v>
      </c>
      <c r="E12" s="28">
        <v>116380</v>
      </c>
      <c r="F12" s="27" t="s">
        <v>85</v>
      </c>
      <c r="G12" s="27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248</v>
      </c>
      <c r="C3" t="s">
        <v>249</v>
      </c>
      <c r="D3" t="s">
        <v>250</v>
      </c>
      <c r="E3" t="s">
        <v>251</v>
      </c>
    </row>
    <row r="4" spans="2:5" x14ac:dyDescent="0.4">
      <c r="B4" t="s">
        <v>252</v>
      </c>
      <c r="C4">
        <v>95</v>
      </c>
      <c r="D4">
        <v>0</v>
      </c>
      <c r="E4">
        <v>0</v>
      </c>
    </row>
    <row r="5" spans="2:5" x14ac:dyDescent="0.4">
      <c r="B5" t="s">
        <v>253</v>
      </c>
      <c r="C5">
        <v>90</v>
      </c>
      <c r="D5">
        <v>1</v>
      </c>
      <c r="E5">
        <v>1</v>
      </c>
    </row>
    <row r="6" spans="2:5" x14ac:dyDescent="0.4">
      <c r="B6" t="s">
        <v>254</v>
      </c>
      <c r="C6">
        <v>85</v>
      </c>
      <c r="D6">
        <v>2</v>
      </c>
      <c r="E6">
        <v>3</v>
      </c>
    </row>
    <row r="7" spans="2:5" x14ac:dyDescent="0.4">
      <c r="B7" t="s">
        <v>255</v>
      </c>
      <c r="C7">
        <v>80</v>
      </c>
      <c r="D7">
        <v>1</v>
      </c>
      <c r="E7">
        <v>4</v>
      </c>
    </row>
    <row r="8" spans="2:5" x14ac:dyDescent="0.4">
      <c r="B8" t="s">
        <v>256</v>
      </c>
      <c r="C8">
        <v>75</v>
      </c>
      <c r="D8">
        <v>4</v>
      </c>
      <c r="E8">
        <v>8</v>
      </c>
    </row>
    <row r="9" spans="2:5" x14ac:dyDescent="0.4">
      <c r="B9" t="s">
        <v>257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opLeftCell="A6" workbookViewId="0">
      <selection activeCell="B4" sqref="B4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5" t="s">
        <v>96</v>
      </c>
      <c r="B17" s="5" t="s">
        <v>101</v>
      </c>
    </row>
    <row r="18" spans="1:8" x14ac:dyDescent="0.4">
      <c r="A18" s="5" t="s">
        <v>103</v>
      </c>
      <c r="B18" s="29" t="s">
        <v>258</v>
      </c>
    </row>
    <row r="19" spans="1:8" x14ac:dyDescent="0.4">
      <c r="A19" s="5" t="s">
        <v>113</v>
      </c>
      <c r="B19" s="29" t="s">
        <v>258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4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4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6" workbookViewId="0">
      <selection activeCell="D27" sqref="D27:D34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7</v>
      </c>
      <c r="B11" s="5" t="s">
        <v>7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11</v>
      </c>
      <c r="B12" s="5" t="s">
        <v>14</v>
      </c>
      <c r="C12" s="18">
        <f>ROUNDDOWN(AVERAGE(DMAX(A2:D9,4,A11:A12),DMAX(A2:D9,4,B11:B12)),1)</f>
        <v>93.8</v>
      </c>
      <c r="D12" s="19"/>
      <c r="F12" s="20" t="s">
        <v>243</v>
      </c>
      <c r="G12" s="21"/>
      <c r="H12" s="18" t="str">
        <f>HOUR(SMALL(I3:I11,1))&amp;"시간"&amp;MINUTE(SMALL(I3:I11,1))&amp;"분"&amp;SECOND(SMALL(I3:I11,1))&amp;"초"</f>
        <v>1시간6분6초</v>
      </c>
      <c r="I12" s="19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0" t="s">
        <v>61</v>
      </c>
      <c r="F24" s="22"/>
      <c r="G24" s="21"/>
      <c r="H24" s="5">
        <f>ROUNDUP(AVERAGEIFS(H16:H23,F16:F23,F16,H16:H23,"&gt;=800"),1)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6" workbookViewId="0">
      <selection activeCell="A3" sqref="A3:F26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17" t="s">
        <v>134</v>
      </c>
      <c r="B1" s="17"/>
      <c r="C1" s="17"/>
      <c r="D1" s="17"/>
      <c r="E1" s="17"/>
      <c r="F1" s="17"/>
    </row>
    <row r="3" spans="1:6" x14ac:dyDescent="0.4">
      <c r="A3" s="35" t="s">
        <v>1</v>
      </c>
      <c r="B3" s="35" t="s">
        <v>6</v>
      </c>
      <c r="C3" s="35" t="s">
        <v>135</v>
      </c>
      <c r="D3" s="35" t="s">
        <v>46</v>
      </c>
      <c r="E3" s="35" t="s">
        <v>136</v>
      </c>
      <c r="F3" s="35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30" t="s">
        <v>263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34" t="s">
        <v>260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30" t="s">
        <v>264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30" t="s">
        <v>261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31"/>
      <c r="B23" s="31"/>
      <c r="C23" s="33" t="s">
        <v>265</v>
      </c>
      <c r="D23" s="31"/>
      <c r="E23" s="32"/>
      <c r="F23" s="32">
        <f>SUBTOTAL(1,F17:F22)</f>
        <v>523000</v>
      </c>
    </row>
    <row r="24" spans="1:6" outlineLevel="1" x14ac:dyDescent="0.4">
      <c r="A24" s="31"/>
      <c r="B24" s="31"/>
      <c r="C24" s="33" t="s">
        <v>262</v>
      </c>
      <c r="D24" s="31"/>
      <c r="E24" s="32">
        <f>SUBTOTAL(9,E17:E22)</f>
        <v>13050000</v>
      </c>
      <c r="F24" s="32"/>
    </row>
    <row r="25" spans="1:6" x14ac:dyDescent="0.4">
      <c r="A25" s="31"/>
      <c r="B25" s="31"/>
      <c r="C25" s="33" t="s">
        <v>266</v>
      </c>
      <c r="D25" s="31"/>
      <c r="E25" s="32"/>
      <c r="F25" s="32">
        <f>SUBTOTAL(1,F4:F22)</f>
        <v>528866.66666666663</v>
      </c>
    </row>
    <row r="26" spans="1:6" x14ac:dyDescent="0.4">
      <c r="A26" s="31"/>
      <c r="B26" s="31"/>
      <c r="C26" s="33" t="s">
        <v>259</v>
      </c>
      <c r="D26" s="31"/>
      <c r="E26" s="32">
        <f>SUBTOTAL(9,E4:E22)</f>
        <v>27000000</v>
      </c>
      <c r="F26" s="32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6" workbookViewId="0">
      <selection activeCell="A20" sqref="A20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5" width="8.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6" t="s">
        <v>64</v>
      </c>
      <c r="B15" t="s">
        <v>267</v>
      </c>
    </row>
    <row r="17" spans="1:4" x14ac:dyDescent="0.4">
      <c r="B17" s="36" t="s">
        <v>269</v>
      </c>
    </row>
    <row r="18" spans="1:4" x14ac:dyDescent="0.4">
      <c r="A18" s="36" t="s">
        <v>268</v>
      </c>
      <c r="B18" t="s">
        <v>50</v>
      </c>
      <c r="C18" t="s">
        <v>54</v>
      </c>
      <c r="D18" t="s">
        <v>141</v>
      </c>
    </row>
    <row r="19" spans="1:4" x14ac:dyDescent="0.4">
      <c r="A19" s="37" t="s">
        <v>274</v>
      </c>
      <c r="B19" s="38"/>
      <c r="C19" s="38"/>
      <c r="D19" s="38"/>
    </row>
    <row r="20" spans="1:4" x14ac:dyDescent="0.4">
      <c r="A20" s="39" t="s">
        <v>271</v>
      </c>
      <c r="B20" s="38"/>
      <c r="C20" s="38">
        <v>196666.66666666666</v>
      </c>
      <c r="D20" s="38"/>
    </row>
    <row r="21" spans="1:4" x14ac:dyDescent="0.4">
      <c r="A21" s="39" t="s">
        <v>273</v>
      </c>
      <c r="B21" s="38"/>
      <c r="C21" s="38">
        <v>19666.666666666668</v>
      </c>
      <c r="D21" s="38"/>
    </row>
    <row r="22" spans="1:4" x14ac:dyDescent="0.4">
      <c r="A22" s="37" t="s">
        <v>275</v>
      </c>
      <c r="B22" s="38"/>
      <c r="C22" s="38"/>
      <c r="D22" s="38"/>
    </row>
    <row r="23" spans="1:4" x14ac:dyDescent="0.4">
      <c r="A23" s="39" t="s">
        <v>271</v>
      </c>
      <c r="B23" s="38">
        <v>360000</v>
      </c>
      <c r="C23" s="38"/>
      <c r="D23" s="38"/>
    </row>
    <row r="24" spans="1:4" x14ac:dyDescent="0.4">
      <c r="A24" s="39" t="s">
        <v>273</v>
      </c>
      <c r="B24" s="38">
        <v>60000</v>
      </c>
      <c r="C24" s="38"/>
      <c r="D24" s="38"/>
    </row>
    <row r="25" spans="1:4" x14ac:dyDescent="0.4">
      <c r="A25" s="37" t="s">
        <v>276</v>
      </c>
      <c r="B25" s="38"/>
      <c r="C25" s="38"/>
      <c r="D25" s="38"/>
    </row>
    <row r="26" spans="1:4" x14ac:dyDescent="0.4">
      <c r="A26" s="39" t="s">
        <v>271</v>
      </c>
      <c r="B26" s="38">
        <v>375000</v>
      </c>
      <c r="C26" s="38"/>
      <c r="D26" s="38">
        <v>412500</v>
      </c>
    </row>
    <row r="27" spans="1:4" x14ac:dyDescent="0.4">
      <c r="A27" s="39" t="s">
        <v>273</v>
      </c>
      <c r="B27" s="38">
        <v>62500</v>
      </c>
      <c r="C27" s="38"/>
      <c r="D27" s="38">
        <v>110000</v>
      </c>
    </row>
    <row r="28" spans="1:4" x14ac:dyDescent="0.4">
      <c r="A28" s="37" t="s">
        <v>277</v>
      </c>
      <c r="B28" s="38"/>
      <c r="C28" s="38"/>
      <c r="D28" s="38"/>
    </row>
    <row r="29" spans="1:4" x14ac:dyDescent="0.4">
      <c r="A29" s="39" t="s">
        <v>271</v>
      </c>
      <c r="B29" s="38"/>
      <c r="C29" s="38"/>
      <c r="D29" s="38">
        <v>480000</v>
      </c>
    </row>
    <row r="30" spans="1:4" x14ac:dyDescent="0.4">
      <c r="A30" s="39" t="s">
        <v>273</v>
      </c>
      <c r="B30" s="38"/>
      <c r="C30" s="38"/>
      <c r="D30" s="38">
        <v>208000</v>
      </c>
    </row>
    <row r="31" spans="1:4" x14ac:dyDescent="0.4">
      <c r="A31" s="37" t="s">
        <v>270</v>
      </c>
      <c r="B31" s="38">
        <v>370000</v>
      </c>
      <c r="C31" s="38">
        <v>196666.66666666666</v>
      </c>
      <c r="D31" s="38">
        <v>435000</v>
      </c>
    </row>
    <row r="32" spans="1:4" x14ac:dyDescent="0.4">
      <c r="A32" s="37" t="s">
        <v>272</v>
      </c>
      <c r="B32" s="38">
        <v>61666.666666666664</v>
      </c>
      <c r="C32" s="38">
        <v>19666.666666666668</v>
      </c>
      <c r="D32" s="38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G4" sqref="G4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I15" sqref="I15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7" t="s">
        <v>190</v>
      </c>
      <c r="B1" s="17"/>
      <c r="C1" s="17"/>
      <c r="D1" s="17"/>
      <c r="E1" s="17"/>
      <c r="F1" s="17"/>
      <c r="G1" s="17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40">
        <v>70</v>
      </c>
      <c r="C4" s="7">
        <v>85</v>
      </c>
      <c r="D4" s="7">
        <v>100</v>
      </c>
      <c r="E4" s="40">
        <f>B4*1332</f>
        <v>93240</v>
      </c>
      <c r="F4" s="40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40">
        <v>75</v>
      </c>
      <c r="C5" s="7">
        <v>265</v>
      </c>
      <c r="D5" s="7">
        <v>175</v>
      </c>
      <c r="E5" s="40">
        <f t="shared" ref="E5:E11" si="0">B5*1332</f>
        <v>99900</v>
      </c>
      <c r="F5" s="40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40">
        <v>90</v>
      </c>
      <c r="C6" s="7">
        <v>300</v>
      </c>
      <c r="D6" s="7">
        <v>240</v>
      </c>
      <c r="E6" s="40">
        <f t="shared" si="0"/>
        <v>119880</v>
      </c>
      <c r="F6" s="40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40">
        <v>45</v>
      </c>
      <c r="C7" s="7">
        <v>120</v>
      </c>
      <c r="D7" s="7">
        <v>315</v>
      </c>
      <c r="E7" s="40">
        <f t="shared" si="0"/>
        <v>59940</v>
      </c>
      <c r="F7" s="40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40">
        <v>50</v>
      </c>
      <c r="C8" s="7">
        <v>550</v>
      </c>
      <c r="D8" s="7">
        <v>550</v>
      </c>
      <c r="E8" s="40">
        <f t="shared" si="0"/>
        <v>66600</v>
      </c>
      <c r="F8" s="40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40">
        <v>100</v>
      </c>
      <c r="C9" s="7">
        <v>570</v>
      </c>
      <c r="D9" s="7">
        <v>30</v>
      </c>
      <c r="E9" s="40">
        <f t="shared" si="0"/>
        <v>133200</v>
      </c>
      <c r="F9" s="40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40">
        <v>35</v>
      </c>
      <c r="C10" s="7">
        <v>173</v>
      </c>
      <c r="D10" s="7">
        <v>254</v>
      </c>
      <c r="E10" s="40">
        <f t="shared" si="0"/>
        <v>46620</v>
      </c>
      <c r="F10" s="40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40">
        <v>40</v>
      </c>
      <c r="C11" s="7">
        <v>150</v>
      </c>
      <c r="D11" s="7">
        <v>180</v>
      </c>
      <c r="E11" s="40">
        <f t="shared" si="0"/>
        <v>53280</v>
      </c>
      <c r="F11" s="40">
        <f t="shared" si="1"/>
        <v>17582400</v>
      </c>
      <c r="G11" s="5">
        <f t="shared" si="2"/>
        <v>7</v>
      </c>
    </row>
    <row r="12" spans="1:7" x14ac:dyDescent="0.4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40">
        <f t="shared" si="3"/>
        <v>672660</v>
      </c>
      <c r="F12" s="40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abSelected="1" topLeftCell="A9" workbookViewId="0">
      <selection activeCell="K17" sqref="K17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7" t="s">
        <v>208</v>
      </c>
      <c r="B1" s="17"/>
      <c r="C1" s="17"/>
      <c r="D1" s="17"/>
      <c r="E1" s="17"/>
      <c r="F1" s="17"/>
      <c r="G1" s="17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이선우</cp:lastModifiedBy>
  <dcterms:created xsi:type="dcterms:W3CDTF">2023-04-27T08:01:32Z</dcterms:created>
  <dcterms:modified xsi:type="dcterms:W3CDTF">2026-07-19T17:10:27Z</dcterms:modified>
</cp:coreProperties>
</file>