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2\OneDrive\바탕 화면\"/>
    </mc:Choice>
  </mc:AlternateContent>
  <xr:revisionPtr revIDLastSave="0" documentId="13_ncr:1_{1DDDEB3F-6627-441F-AEF7-B59DDEA194C3}" xr6:coauthVersionLast="47" xr6:coauthVersionMax="47" xr10:uidLastSave="{00000000-0000-0000-0000-000000000000}"/>
  <bookViews>
    <workbookView xWindow="-108" yWindow="-108" windowWidth="23256" windowHeight="12456" tabRatio="723" activeTab="1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eta.SMALL" hidden="1" xlm="1">#NAME?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H12" i="4"/>
  <c r="F4" i="11"/>
  <c r="G4" i="11" s="1"/>
  <c r="H4" i="11" s="1"/>
  <c r="E26" i="5" l="1"/>
  <c r="D10" i="8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<sst xmlns="http://schemas.openxmlformats.org/spreadsheetml/2006/main" count="457" uniqueCount="309">
  <si>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</si>
  <si>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</si>
  <si>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</si>
  <si>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</si>
  <si>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</si>
  <si>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</si>
  <si>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</si>
  <si>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</si>
  <si>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</si>
  <si>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</si>
  <si>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</si>
  <si>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</si>
  <si>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</si>
  <si>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</si>
  <si>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</si>
  <si>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</si>
  <si>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</si>
  <si>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</si>
  <si>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</si>
  <si>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</si>
  <si>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</si>
  <si>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</si>
  <si>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</si>
  <si>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</si>
  <si>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</si>
  <si>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</si>
  <si>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</si>
  <si>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</si>
  <si>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</si>
  <si>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</si>
  <si>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</si>
  <si>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</si>
  <si>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</si>
  <si>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</si>
  <si>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</si>
  <si>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</si>
  <si>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</si>
  <si>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</si>
  <si>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</si>
  <si>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</si>
  <si>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</si>
  <si>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</si>
  <si>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</si>
  <si>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</si>
  <si>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</si>
  <si>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</si>
  <si>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</si>
  <si>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</si>
  <si>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</si>
  <si>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</si>
  <si>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</si>
  <si>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</si>
  <si>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</si>
  <si>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</si>
  <si>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</si>
  <si>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</si>
  <si>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</si>
  <si>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</si>
  <si>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</si>
  <si>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</si>
  <si>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</si>
  <si>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</si>
  <si>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</si>
  <si>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</si>
  <si>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</si>
  <si>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</si>
  <si>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</si>
  <si>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</si>
  <si>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</si>
  <si>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</si>
  <si>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</si>
  <si>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</si>
  <si>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</si>
  <si>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</si>
  <si>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</si>
  <si>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</si>
  <si>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</si>
  <si>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</si>
  <si>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</si>
  <si>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</si>
  <si>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</si>
  <si>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</si>
  <si>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</si>
  <si>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</si>
  <si>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</si>
  <si>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</si>
  <si>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</si>
  <si>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</si>
  <si>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</si>
  <si>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</si>
  <si>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</si>
  <si>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</si>
  <si>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</si>
  <si>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</si>
  <si>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</si>
  <si>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</si>
  <si>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</si>
  <si>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</si>
  <si>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</si>
  <si>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</si>
  <si>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</si>
  <si>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</si>
  <si>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</si>
  <si>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</si>
  <si>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</si>
  <si>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</si>
  <si>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</si>
  <si>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</si>
  <si>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</si>
  <si>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</si>
  <si>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</si>
  <si>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</si>
  <si>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</si>
  <si>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</si>
  <si>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</si>
  <si>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</si>
  <si>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</si>
  <si>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</si>
  <si>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</si>
  <si>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</si>
  <si>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</si>
  <si>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</si>
  <si>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</si>
  <si>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</si>
  <si>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</si>
  <si>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</si>
  <si>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</si>
  <si>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</si>
  <si>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</si>
  <si>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</si>
  <si>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</si>
  <si>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</si>
  <si>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</si>
  <si>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</si>
  <si>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</si>
  <si>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</si>
  <si>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</si>
  <si>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</si>
  <si>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</si>
  <si>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</si>
  <si>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</si>
  <si>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</si>
  <si>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</si>
  <si>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</si>
  <si>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</si>
  <si>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</si>
  <si>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</si>
  <si>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</si>
  <si>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</si>
  <si>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</si>
  <si>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</si>
  <si>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</si>
  <si>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</si>
  <si>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</si>
  <si>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</si>
  <si>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</si>
  <si>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</si>
  <si>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</si>
  <si>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</si>
  <si>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</si>
  <si>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</si>
  <si>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</si>
  <si>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</si>
  <si>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</si>
  <si>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</si>
  <si>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</si>
  <si>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</si>
  <si>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</si>
  <si>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</si>
  <si>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</si>
  <si>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</si>
  <si>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</si>
  <si>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</si>
  <si>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</si>
  <si>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</si>
  <si>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</si>
  <si>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</si>
  <si>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</si>
  <si>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</si>
  <si>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</si>
  <si>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</si>
  <si>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</si>
  <si>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</si>
  <si>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</si>
  <si>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</si>
  <si>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</si>
  <si>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</si>
  <si>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</si>
  <si>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</si>
  <si>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</si>
  <si>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</si>
  <si>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</si>
  <si>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</si>
  <si>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</si>
  <si>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</si>
  <si>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</si>
  <si>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</si>
  <si>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</si>
  <si>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</si>
  <si>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</si>
  <si>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</si>
  <si>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</si>
  <si>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</si>
  <si>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</si>
  <si>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</si>
  <si>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</si>
  <si>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</si>
  <si>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</si>
  <si>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</si>
  <si>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</si>
  <si>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</si>
  <si>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</si>
  <si>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</si>
  <si>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</si>
  <si>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</si>
  <si>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</si>
  <si>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</si>
  <si>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</si>
  <si>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</si>
  <si>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</si>
  <si>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</si>
  <si>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</si>
  <si>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</si>
  <si>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</si>
  <si>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</si>
  <si>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</si>
  <si>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</si>
  <si>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</si>
  <si>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</si>
  <si>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</si>
  <si>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</si>
  <si>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</si>
  <si>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</si>
  <si>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</si>
  <si>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</si>
  <si>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</si>
  <si>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</si>
  <si>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</si>
  <si>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</si>
  <si>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</si>
  <si>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</si>
  <si>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</si>
  <si>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</si>
  <si>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</si>
  <si>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</si>
  <si>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</si>
  <si>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</si>
  <si>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</si>
  <si>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</si>
  <si>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</si>
  <si>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</si>
  <si>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</si>
  <si>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</si>
  <si>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</si>
  <si>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</si>
  <si>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</si>
  <si>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</si>
  <si>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</si>
  <si>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</si>
  <si>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</si>
  <si>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</si>
  <si>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</si>
  <si>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</si>
  <si>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</si>
  <si>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</si>
  <si>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</si>
  <si>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</si>
  <si>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</si>
  <si>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</si>
  <si>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</si>
  <si>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</si>
  <si>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</si>
  <si>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</si>
  <si>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</si>
  <si>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</si>
  <si>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</si>
  <si>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</si>
  <si>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</si>
  <si>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</si>
  <si>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</si>
  <si>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</si>
  <si>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</si>
  <si>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</si>
  <si>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</si>
  <si>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</si>
  <si>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</si>
  <si>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</si>
  <si>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</si>
  <si>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</si>
  <si>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</si>
  <si>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</si>
  <si>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</si>
  <si>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</si>
  <si>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</si>
  <si>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</si>
  <si>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</si>
  <si>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</si>
  <si>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</si>
  <si>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열 레이블</t>
  </si>
  <si>
    <t>행 레이블</t>
  </si>
  <si>
    <t>1-4</t>
  </si>
  <si>
    <t>5-8</t>
  </si>
  <si>
    <t>9-12</t>
  </si>
  <si>
    <t>13-16</t>
  </si>
  <si>
    <t>평균 : 수당</t>
  </si>
  <si>
    <t>전체 평균 : 수당</t>
  </si>
  <si>
    <t>평균 : 상여급</t>
  </si>
  <si>
    <t>전체 평균 : 상여급</t>
  </si>
  <si>
    <t>&lt;=800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</si>
</sst>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8D-4012-980D-9281D8678B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(차트작업!$D$4,차트작업!$D$5,차트작업!$D$6,차트작업!$D$7,차트작업!$D$8,차트작업!$D$9)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8D-4012-980D-9281D8678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7734568"/>
        <c:axId val="727732048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7277320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7734568"/>
        <c:crosses val="max"/>
        <c:crossBetween val="between"/>
      </c:valAx>
      <c:catAx>
        <c:axId val="727734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32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</xdr:colOff>
          <xdr:row>13</xdr:row>
          <xdr:rowOff>0</xdr:rowOff>
        </xdr:from>
        <xdr:to>
          <xdr:col>2</xdr:col>
          <xdr:colOff>678180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15240</xdr:rowOff>
    </xdr:from>
    <xdr:to>
      <xdr:col>5</xdr:col>
      <xdr:colOff>990600</xdr:colOff>
      <xdr:row>15</xdr:row>
      <xdr:rowOff>15240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AF74D7E-E65D-BCE5-35B8-1E488137D235}"/>
            </a:ext>
          </a:extLst>
        </xdr:cNvPr>
        <xdr:cNvSpPr/>
      </xdr:nvSpPr>
      <xdr:spPr>
        <a:xfrm>
          <a:off x="2796540" y="3154680"/>
          <a:ext cx="16840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2" refreshedDate="45679.840198032405" createdVersion="8" refreshedVersion="8" minRefreshableVersion="3" recordCount="9" xr:uid="{E77F9CAD-80E5-4ABA-8B8C-DA59D2197EBA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autoEnd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715F62-4CF2-4417-81F7-F5C8753A6F79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3" numFmtId="176"/>
    <dataField name="평균 : 수당" fld="7" subtotal="average" baseField="4" baseItem="3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88BACB-5C40-47BA-BE2C-8527C432B88C}" name="표1" displayName="표1" ref="A3:F26" totalsRowShown="0" headerRowDxfId="8" headerRowBorderDxfId="7" tableBorderDxfId="6">
  <autoFilter ref="A3:F26" xr:uid="{7988BACB-5C40-47BA-BE2C-8527C432B88C}"/>
  <tableColumns count="6">
    <tableColumn id="1" xr3:uid="{5A35DDA3-1D38-4AB3-8FE9-08BAE4C1C685}" name="이름" dataDxfId="5"/>
    <tableColumn id="2" xr3:uid="{9242FA50-E9AB-46A9-88F6-03403080AA3B}" name="성별" dataDxfId="4"/>
    <tableColumn id="3" xr3:uid="{CCD4037F-20FF-47AE-B8FA-FA1AC7A4EC42}" name="소속부서" dataDxfId="3"/>
    <tableColumn id="4" xr3:uid="{3694B7AA-3917-4C9B-B7B0-0545AD88D5BF}" name="직위" dataDxfId="2"/>
    <tableColumn id="5" xr3:uid="{8745140B-8667-4768-B76E-8380645782B7}" name="월급" dataDxfId="1" dataCellStyle="쉼표 [0]"/>
    <tableColumn id="6" xr3:uid="{2F41C7BD-684E-4C5F-B108-235B28CE8304}" name="상여급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H4" sqref="H4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4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tabSelected="1" workbookViewId="0">
      <selection activeCell="P13" sqref="P13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17" t="s">
        <v>75</v>
      </c>
      <c r="C2" s="17"/>
      <c r="D2" s="17"/>
      <c r="E2" s="17"/>
      <c r="F2" s="17"/>
      <c r="G2" s="17"/>
    </row>
    <row r="4" spans="2:7" x14ac:dyDescent="0.4">
      <c r="B4" s="18" t="s">
        <v>247</v>
      </c>
      <c r="C4" s="18" t="s">
        <v>76</v>
      </c>
      <c r="D4" s="18" t="s">
        <v>77</v>
      </c>
      <c r="E4" s="18" t="s">
        <v>78</v>
      </c>
      <c r="F4" s="18" t="s">
        <v>79</v>
      </c>
      <c r="G4" s="18" t="s">
        <v>2</v>
      </c>
    </row>
    <row r="5" spans="2:7" x14ac:dyDescent="0.4">
      <c r="B5" s="37">
        <v>45566</v>
      </c>
      <c r="C5" s="19" t="s">
        <v>93</v>
      </c>
      <c r="D5" s="20">
        <v>1000</v>
      </c>
      <c r="E5" s="20">
        <v>9000</v>
      </c>
      <c r="F5" s="19" t="s">
        <v>80</v>
      </c>
      <c r="G5" s="19" t="s">
        <v>81</v>
      </c>
    </row>
    <row r="6" spans="2:7" x14ac:dyDescent="0.4">
      <c r="B6" s="37">
        <v>45566</v>
      </c>
      <c r="C6" s="19" t="s">
        <v>82</v>
      </c>
      <c r="D6" s="20">
        <v>1200</v>
      </c>
      <c r="E6" s="20">
        <v>4200</v>
      </c>
      <c r="F6" s="19" t="s">
        <v>83</v>
      </c>
      <c r="G6" s="19" t="s">
        <v>84</v>
      </c>
    </row>
    <row r="7" spans="2:7" x14ac:dyDescent="0.4">
      <c r="B7" s="37">
        <v>45566</v>
      </c>
      <c r="C7" s="19" t="s">
        <v>245</v>
      </c>
      <c r="D7" s="20">
        <v>55000</v>
      </c>
      <c r="E7" s="20">
        <v>105800</v>
      </c>
      <c r="F7" s="19" t="s">
        <v>85</v>
      </c>
      <c r="G7" s="19" t="s">
        <v>86</v>
      </c>
    </row>
    <row r="8" spans="2:7" x14ac:dyDescent="0.4">
      <c r="B8" s="37">
        <v>45570</v>
      </c>
      <c r="C8" s="19" t="s">
        <v>92</v>
      </c>
      <c r="D8" s="20">
        <v>0</v>
      </c>
      <c r="E8" s="20">
        <v>6600</v>
      </c>
      <c r="F8" s="19" t="s">
        <v>87</v>
      </c>
      <c r="G8" s="19" t="s">
        <v>88</v>
      </c>
    </row>
    <row r="9" spans="2:7" x14ac:dyDescent="0.4">
      <c r="B9" s="37">
        <v>45571</v>
      </c>
      <c r="C9" s="19" t="s">
        <v>92</v>
      </c>
      <c r="D9" s="20">
        <v>3000</v>
      </c>
      <c r="E9" s="20">
        <v>3000</v>
      </c>
      <c r="F9" s="19" t="s">
        <v>87</v>
      </c>
      <c r="G9" s="19" t="s">
        <v>88</v>
      </c>
    </row>
    <row r="10" spans="2:7" x14ac:dyDescent="0.4">
      <c r="B10" s="37">
        <v>45571</v>
      </c>
      <c r="C10" s="19" t="s">
        <v>246</v>
      </c>
      <c r="D10" s="20">
        <v>2000</v>
      </c>
      <c r="E10" s="20">
        <v>128500</v>
      </c>
      <c r="F10" s="19" t="s">
        <v>85</v>
      </c>
      <c r="G10" s="19" t="s">
        <v>86</v>
      </c>
    </row>
    <row r="11" spans="2:7" x14ac:dyDescent="0.4">
      <c r="B11" s="37">
        <v>45572</v>
      </c>
      <c r="C11" s="19" t="s">
        <v>89</v>
      </c>
      <c r="D11" s="20">
        <v>15000</v>
      </c>
      <c r="E11" s="20">
        <v>29400</v>
      </c>
      <c r="F11" s="19" t="s">
        <v>90</v>
      </c>
      <c r="G11" s="19" t="s">
        <v>91</v>
      </c>
    </row>
    <row r="12" spans="2:7" x14ac:dyDescent="0.4">
      <c r="B12" s="37">
        <v>45573</v>
      </c>
      <c r="C12" s="19" t="s">
        <v>245</v>
      </c>
      <c r="D12" s="20">
        <v>50000</v>
      </c>
      <c r="E12" s="20">
        <v>116380</v>
      </c>
      <c r="F12" s="19" t="s">
        <v>85</v>
      </c>
      <c r="G12" s="19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G11" sqref="G11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9" workbookViewId="0">
      <selection activeCell="G12" sqref="G12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30" t="s">
        <v>94</v>
      </c>
      <c r="B1" s="30"/>
      <c r="C1" s="30"/>
      <c r="D1" s="30"/>
      <c r="E1" s="30"/>
      <c r="F1" s="30"/>
      <c r="G1" s="30"/>
      <c r="H1" s="30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1" t="s">
        <v>284</v>
      </c>
      <c r="B17" s="1" t="s">
        <v>287</v>
      </c>
    </row>
    <row r="18" spans="1:8" x14ac:dyDescent="0.4">
      <c r="A18" s="1" t="s">
        <v>285</v>
      </c>
      <c r="B18" s="1" t="s">
        <v>288</v>
      </c>
    </row>
    <row r="19" spans="1:8" x14ac:dyDescent="0.4">
      <c r="A19" s="1" t="s">
        <v>286</v>
      </c>
      <c r="B19" t="s">
        <v>308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>
      <selection activeCell="H13" sqref="H13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/>
      <c r="B11" s="5"/>
      <c r="C11" s="33" t="s">
        <v>20</v>
      </c>
      <c r="D11" s="34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/>
      <c r="B12" s="5"/>
      <c r="C12" s="31"/>
      <c r="D12" s="32"/>
      <c r="F12" s="33" t="s">
        <v>243</v>
      </c>
      <c r="G12" s="34"/>
      <c r="H12" s="31" t="str">
        <f>HOUR(SMALL(I3:I11,1))&amp;"시간"&amp;MINUTE(SMALL(I3:I11,1))&amp;"분"&amp;SECOND(SMALL(I3:I11,1))&amp;"초"</f>
        <v>1시간6분6초</v>
      </c>
      <c r="I12" s="32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/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/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/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/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/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/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/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/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33" t="s">
        <v>61</v>
      </c>
      <c r="F24" s="35"/>
      <c r="G24" s="34"/>
      <c r="H24" s="5"/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/>
    </row>
    <row r="28" spans="1:8" x14ac:dyDescent="0.4">
      <c r="A28" s="5" t="s">
        <v>69</v>
      </c>
      <c r="B28" s="5">
        <v>1.68</v>
      </c>
      <c r="C28" s="5">
        <v>78</v>
      </c>
      <c r="D28" s="5"/>
    </row>
    <row r="29" spans="1:8" x14ac:dyDescent="0.4">
      <c r="A29" s="5" t="s">
        <v>70</v>
      </c>
      <c r="B29" s="5">
        <v>1.61</v>
      </c>
      <c r="C29" s="5">
        <v>50</v>
      </c>
      <c r="D29" s="5"/>
    </row>
    <row r="30" spans="1:8" x14ac:dyDescent="0.4">
      <c r="A30" s="5" t="s">
        <v>71</v>
      </c>
      <c r="B30" s="5">
        <v>1.73</v>
      </c>
      <c r="C30" s="5">
        <v>70</v>
      </c>
      <c r="D30" s="5"/>
    </row>
    <row r="31" spans="1:8" x14ac:dyDescent="0.4">
      <c r="A31" s="5" t="s">
        <v>33</v>
      </c>
      <c r="B31" s="5">
        <v>1.64</v>
      </c>
      <c r="C31" s="5">
        <v>71</v>
      </c>
      <c r="D31" s="5"/>
    </row>
    <row r="32" spans="1:8" x14ac:dyDescent="0.4">
      <c r="A32" s="5" t="s">
        <v>72</v>
      </c>
      <c r="B32" s="5">
        <v>1.58</v>
      </c>
      <c r="C32" s="5">
        <v>51</v>
      </c>
      <c r="D32" s="5"/>
    </row>
    <row r="33" spans="1:4" x14ac:dyDescent="0.4">
      <c r="A33" s="5" t="s">
        <v>73</v>
      </c>
      <c r="B33" s="5">
        <v>1.71</v>
      </c>
      <c r="C33" s="5">
        <v>65</v>
      </c>
      <c r="D33" s="5"/>
    </row>
    <row r="34" spans="1:4" x14ac:dyDescent="0.4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K3" sqref="K3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30" t="s">
        <v>134</v>
      </c>
      <c r="B1" s="30"/>
      <c r="C1" s="30"/>
      <c r="D1" s="30"/>
      <c r="E1" s="30"/>
      <c r="F1" s="30"/>
    </row>
    <row r="3" spans="1:6" x14ac:dyDescent="0.4">
      <c r="A3" s="24" t="s">
        <v>1</v>
      </c>
      <c r="B3" s="24" t="s">
        <v>6</v>
      </c>
      <c r="C3" s="24" t="s">
        <v>135</v>
      </c>
      <c r="D3" s="24" t="s">
        <v>46</v>
      </c>
      <c r="E3" s="24" t="s">
        <v>136</v>
      </c>
      <c r="F3" s="24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21" t="s">
        <v>293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21" t="s">
        <v>289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21" t="s">
        <v>294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21" t="s">
        <v>290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1"/>
      <c r="B23" s="1"/>
      <c r="C23" s="23" t="s">
        <v>295</v>
      </c>
      <c r="D23" s="1"/>
      <c r="E23" s="22"/>
      <c r="F23" s="22">
        <f>SUBTOTAL(1,F17:F22)</f>
        <v>523000</v>
      </c>
    </row>
    <row r="24" spans="1:6" outlineLevel="1" x14ac:dyDescent="0.4">
      <c r="A24" s="1"/>
      <c r="B24" s="1"/>
      <c r="C24" s="23" t="s">
        <v>291</v>
      </c>
      <c r="D24" s="1"/>
      <c r="E24" s="22">
        <f>SUBTOTAL(9,E17:E22)</f>
        <v>13050000</v>
      </c>
      <c r="F24" s="22"/>
    </row>
    <row r="25" spans="1:6" x14ac:dyDescent="0.4">
      <c r="A25" s="1"/>
      <c r="B25" s="1"/>
      <c r="C25" s="23" t="s">
        <v>296</v>
      </c>
      <c r="D25" s="1"/>
      <c r="E25" s="22"/>
      <c r="F25" s="22">
        <f>SUBTOTAL(1,F4:F22)</f>
        <v>528866.66666666663</v>
      </c>
    </row>
    <row r="26" spans="1:6" x14ac:dyDescent="0.4">
      <c r="A26" s="1"/>
      <c r="B26" s="1"/>
      <c r="C26" s="23" t="s">
        <v>292</v>
      </c>
      <c r="D26" s="1"/>
      <c r="E26" s="22">
        <f>SUBTOTAL(9,E4:E22)</f>
        <v>27000000</v>
      </c>
      <c r="F26" s="2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G28" sqref="G28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3" width="13.296875" customWidth="1"/>
    <col min="4" max="4" width="13.19921875" customWidth="1"/>
    <col min="5" max="5" width="10.89843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30" t="s">
        <v>156</v>
      </c>
      <c r="B1" s="30"/>
      <c r="C1" s="30"/>
      <c r="D1" s="30"/>
      <c r="E1" s="30"/>
      <c r="F1" s="30"/>
      <c r="G1" s="30"/>
      <c r="H1" s="30"/>
      <c r="I1" s="30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25" t="s">
        <v>64</v>
      </c>
      <c r="B15" t="s">
        <v>297</v>
      </c>
    </row>
    <row r="17" spans="1:4" x14ac:dyDescent="0.4">
      <c r="B17" s="25" t="s">
        <v>298</v>
      </c>
    </row>
    <row r="18" spans="1:4" x14ac:dyDescent="0.4">
      <c r="A18" s="25" t="s">
        <v>299</v>
      </c>
      <c r="B18" t="s">
        <v>50</v>
      </c>
      <c r="C18" t="s">
        <v>54</v>
      </c>
      <c r="D18" t="s">
        <v>141</v>
      </c>
    </row>
    <row r="19" spans="1:4" x14ac:dyDescent="0.4">
      <c r="A19" s="26" t="s">
        <v>300</v>
      </c>
      <c r="B19" s="28"/>
      <c r="C19" s="28"/>
      <c r="D19" s="28"/>
    </row>
    <row r="20" spans="1:4" x14ac:dyDescent="0.4">
      <c r="A20" s="27" t="s">
        <v>306</v>
      </c>
      <c r="B20" s="28"/>
      <c r="C20" s="28">
        <v>196666.66666666666</v>
      </c>
      <c r="D20" s="28"/>
    </row>
    <row r="21" spans="1:4" x14ac:dyDescent="0.4">
      <c r="A21" s="27" t="s">
        <v>304</v>
      </c>
      <c r="B21" s="28"/>
      <c r="C21" s="28">
        <v>19666.666666666668</v>
      </c>
      <c r="D21" s="28"/>
    </row>
    <row r="22" spans="1:4" x14ac:dyDescent="0.4">
      <c r="A22" s="26" t="s">
        <v>301</v>
      </c>
      <c r="B22" s="28"/>
      <c r="C22" s="28"/>
      <c r="D22" s="28"/>
    </row>
    <row r="23" spans="1:4" x14ac:dyDescent="0.4">
      <c r="A23" s="27" t="s">
        <v>306</v>
      </c>
      <c r="B23" s="28">
        <v>360000</v>
      </c>
      <c r="C23" s="28"/>
      <c r="D23" s="28"/>
    </row>
    <row r="24" spans="1:4" x14ac:dyDescent="0.4">
      <c r="A24" s="27" t="s">
        <v>304</v>
      </c>
      <c r="B24" s="28">
        <v>60000</v>
      </c>
      <c r="C24" s="28"/>
      <c r="D24" s="28"/>
    </row>
    <row r="25" spans="1:4" x14ac:dyDescent="0.4">
      <c r="A25" s="26" t="s">
        <v>302</v>
      </c>
      <c r="B25" s="28"/>
      <c r="C25" s="28"/>
      <c r="D25" s="28"/>
    </row>
    <row r="26" spans="1:4" x14ac:dyDescent="0.4">
      <c r="A26" s="27" t="s">
        <v>306</v>
      </c>
      <c r="B26" s="28">
        <v>375000</v>
      </c>
      <c r="C26" s="28"/>
      <c r="D26" s="28">
        <v>412500</v>
      </c>
    </row>
    <row r="27" spans="1:4" x14ac:dyDescent="0.4">
      <c r="A27" s="27" t="s">
        <v>304</v>
      </c>
      <c r="B27" s="28">
        <v>62500</v>
      </c>
      <c r="C27" s="28"/>
      <c r="D27" s="28">
        <v>110000</v>
      </c>
    </row>
    <row r="28" spans="1:4" x14ac:dyDescent="0.4">
      <c r="A28" s="26" t="s">
        <v>303</v>
      </c>
      <c r="B28" s="28"/>
      <c r="C28" s="28"/>
      <c r="D28" s="28"/>
    </row>
    <row r="29" spans="1:4" x14ac:dyDescent="0.4">
      <c r="A29" s="27" t="s">
        <v>306</v>
      </c>
      <c r="B29" s="28"/>
      <c r="C29" s="28"/>
      <c r="D29" s="28">
        <v>480000</v>
      </c>
    </row>
    <row r="30" spans="1:4" x14ac:dyDescent="0.4">
      <c r="A30" s="27" t="s">
        <v>304</v>
      </c>
      <c r="B30" s="28"/>
      <c r="C30" s="28"/>
      <c r="D30" s="28">
        <v>208000</v>
      </c>
    </row>
    <row r="31" spans="1:4" x14ac:dyDescent="0.4">
      <c r="A31" s="26" t="s">
        <v>307</v>
      </c>
      <c r="B31" s="28">
        <v>370000</v>
      </c>
      <c r="C31" s="28">
        <v>196666.66666666666</v>
      </c>
      <c r="D31" s="28">
        <v>435000</v>
      </c>
    </row>
    <row r="32" spans="1:4" x14ac:dyDescent="0.4">
      <c r="A32" s="26" t="s">
        <v>305</v>
      </c>
      <c r="B32" s="28">
        <v>61666.666666666664</v>
      </c>
      <c r="C32" s="28">
        <v>19666.666666666668</v>
      </c>
      <c r="D32" s="2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C4" sqref="C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30" t="s">
        <v>181</v>
      </c>
      <c r="B1" s="30"/>
      <c r="C1" s="30"/>
      <c r="D1" s="30"/>
      <c r="E1" s="30"/>
      <c r="F1" s="30"/>
      <c r="G1" s="30"/>
      <c r="H1" s="30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K12" sqref="K12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30" t="s">
        <v>190</v>
      </c>
      <c r="B1" s="30"/>
      <c r="C1" s="30"/>
      <c r="D1" s="30"/>
      <c r="E1" s="30"/>
      <c r="F1" s="30"/>
      <c r="G1" s="30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29">
        <v>70</v>
      </c>
      <c r="C4" s="7">
        <v>85</v>
      </c>
      <c r="D4" s="7">
        <v>100</v>
      </c>
      <c r="E4" s="29">
        <f>B4*1332</f>
        <v>93240</v>
      </c>
      <c r="F4" s="29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29">
        <v>75</v>
      </c>
      <c r="C5" s="7">
        <v>265</v>
      </c>
      <c r="D5" s="7">
        <v>175</v>
      </c>
      <c r="E5" s="29">
        <f t="shared" ref="E5:E11" si="0">B5*1332</f>
        <v>99900</v>
      </c>
      <c r="F5" s="29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29">
        <v>90</v>
      </c>
      <c r="C6" s="7">
        <v>300</v>
      </c>
      <c r="D6" s="7">
        <v>240</v>
      </c>
      <c r="E6" s="29">
        <f t="shared" si="0"/>
        <v>119880</v>
      </c>
      <c r="F6" s="29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29">
        <v>45</v>
      </c>
      <c r="C7" s="7">
        <v>120</v>
      </c>
      <c r="D7" s="7">
        <v>315</v>
      </c>
      <c r="E7" s="29">
        <f t="shared" si="0"/>
        <v>59940</v>
      </c>
      <c r="F7" s="29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29">
        <v>50</v>
      </c>
      <c r="C8" s="7">
        <v>550</v>
      </c>
      <c r="D8" s="7">
        <v>550</v>
      </c>
      <c r="E8" s="29">
        <f t="shared" si="0"/>
        <v>66600</v>
      </c>
      <c r="F8" s="29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29">
        <v>100</v>
      </c>
      <c r="C9" s="7">
        <v>570</v>
      </c>
      <c r="D9" s="7">
        <v>30</v>
      </c>
      <c r="E9" s="29">
        <f t="shared" si="0"/>
        <v>133200</v>
      </c>
      <c r="F9" s="29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29">
        <v>35</v>
      </c>
      <c r="C10" s="7">
        <v>173</v>
      </c>
      <c r="D10" s="7">
        <v>254</v>
      </c>
      <c r="E10" s="29">
        <f t="shared" si="0"/>
        <v>46620</v>
      </c>
      <c r="F10" s="29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29">
        <v>40</v>
      </c>
      <c r="C11" s="7">
        <v>150</v>
      </c>
      <c r="D11" s="7">
        <v>180</v>
      </c>
      <c r="E11" s="29">
        <f t="shared" si="0"/>
        <v>53280</v>
      </c>
      <c r="F11" s="29">
        <f t="shared" si="1"/>
        <v>17582400</v>
      </c>
      <c r="G11" s="5">
        <f t="shared" si="2"/>
        <v>7</v>
      </c>
    </row>
    <row r="12" spans="1:7" x14ac:dyDescent="0.4">
      <c r="A12" s="36" t="s">
        <v>207</v>
      </c>
      <c r="B12" s="36"/>
      <c r="C12" s="7">
        <f>SUM(C4:C11)</f>
        <v>2213</v>
      </c>
      <c r="D12" s="7">
        <f t="shared" ref="D12:F12" si="3">SUM(D4:D11)</f>
        <v>1844</v>
      </c>
      <c r="E12" s="29">
        <f t="shared" si="3"/>
        <v>672660</v>
      </c>
      <c r="F12" s="29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7620</xdr:colOff>
                    <xdr:row>13</xdr:row>
                    <xdr:rowOff>0</xdr:rowOff>
                  </from>
                  <to>
                    <xdr:col>2</xdr:col>
                    <xdr:colOff>678180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9" workbookViewId="0">
      <selection activeCell="I23" sqref="I23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30" t="s">
        <v>208</v>
      </c>
      <c r="B1" s="30"/>
      <c r="C1" s="30"/>
      <c r="D1" s="30"/>
      <c r="E1" s="30"/>
      <c r="F1" s="30"/>
      <c r="G1" s="30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36" t="s">
        <v>207</v>
      </c>
      <c r="B10" s="36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김지원</cp:lastModifiedBy>
  <dcterms:created xsi:type="dcterms:W3CDTF">2023-04-27T08:01:32Z</dcterms:created>
  <dcterms:modified xsi:type="dcterms:W3CDTF">2025-01-22T11:30:44Z</dcterms:modified>
</cp:coreProperties>
</file>