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 codeName="{0730EB3F-75F1-03CD-C966-41DC9FD4AD3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ui7\Desktop\2025_기출문제집_컴활2급실기_학습자료\02 최신기출유형\"/>
    </mc:Choice>
  </mc:AlternateContent>
  <xr:revisionPtr revIDLastSave="0" documentId="13_ncr:1_{35255064-CC69-46EF-9189-9D448A2AD190}" xr6:coauthVersionLast="47" xr6:coauthVersionMax="47" xr10:uidLastSave="{00000000-0000-0000-0000-000000000000}"/>
  <bookViews>
    <workbookView xWindow="-110" yWindow="-110" windowWidth="19420" windowHeight="1042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4" l="1"/>
  <c r="E5" i="4"/>
  <c r="E6" i="4"/>
  <c r="E7" i="4"/>
  <c r="E8" i="4"/>
  <c r="E9" i="4"/>
  <c r="E10" i="4"/>
  <c r="E11" i="4"/>
  <c r="E3" i="4"/>
  <c r="E29" i="4"/>
  <c r="E30" i="4"/>
  <c r="E31" i="4"/>
  <c r="E32" i="4"/>
  <c r="E33" i="4"/>
  <c r="E34" i="4"/>
  <c r="E35" i="4"/>
  <c r="E36" i="4"/>
  <c r="E37" i="4"/>
  <c r="E28" i="4"/>
  <c r="L24" i="4"/>
  <c r="E24" i="4"/>
  <c r="L11" i="4"/>
  <c r="C11" i="7"/>
  <c r="D11" i="7"/>
  <c r="E11" i="7"/>
  <c r="F11" i="7"/>
  <c r="B11" i="7"/>
  <c r="H5" i="6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<sst xmlns="http://schemas.openxmlformats.org/spreadsheetml/2006/main" count="347" uniqueCount="238">
  <si>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</si>
  <si>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</si>
  <si>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</si>
  <si>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</si>
  <si>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</si>
  <si>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</si>
  <si>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</si>
  <si>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</si>
  <si>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</si>
  <si>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</si>
  <si>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</si>
  <si>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</si>
  <si>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</si>
  <si>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</si>
  <si>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</si>
  <si>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</si>
  <si>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</si>
  <si>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</si>
  <si>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</si>
  <si>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</si>
  <si>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</si>
  <si>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</si>
  <si>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</si>
  <si>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</si>
  <si>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</si>
  <si>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</si>
  <si>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</si>
  <si>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</si>
  <si>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</si>
  <si>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</si>
  <si>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</si>
  <si>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</si>
  <si>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</si>
  <si>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</si>
  <si>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</si>
  <si>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</si>
  <si>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</si>
  <si>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</si>
  <si>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</si>
  <si>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</si>
  <si>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</si>
  <si>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</si>
  <si>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</si>
  <si>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</si>
  <si>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</si>
  <si>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</si>
  <si>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</si>
  <si>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</si>
  <si>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</si>
  <si>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</si>
  <si>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</si>
  <si>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</si>
  <si>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</si>
  <si>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</si>
  <si>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</si>
  <si>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</si>
  <si>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</si>
  <si>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</si>
  <si>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</si>
  <si>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</si>
  <si>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</si>
  <si>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</si>
  <si>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</si>
  <si>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</si>
  <si>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</si>
  <si>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</si>
  <si>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</si>
  <si>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</si>
  <si>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</si>
  <si>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</si>
  <si>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</si>
  <si>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</si>
  <si>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</si>
  <si>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</si>
  <si>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</si>
  <si>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</si>
  <si>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</si>
  <si>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</si>
  <si>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</si>
  <si>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</si>
  <si>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</si>
  <si>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</si>
  <si>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</si>
  <si>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</si>
  <si>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</si>
  <si>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</si>
  <si>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</si>
  <si>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</si>
  <si>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</si>
  <si>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</si>
  <si>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</si>
  <si>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</si>
  <si>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</si>
  <si>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</si>
  <si>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</si>
  <si>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</si>
  <si>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</si>
  <si>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</si>
  <si>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</si>
  <si>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</si>
  <si>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</si>
  <si>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</si>
  <si>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</si>
  <si>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</si>
  <si>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</si>
  <si>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</si>
  <si>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</si>
  <si>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</si>
  <si>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</si>
  <si>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</si>
  <si>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</si>
  <si>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</si>
  <si>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</si>
  <si>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</si>
  <si>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</si>
  <si>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</si>
  <si>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</si>
  <si>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</si>
  <si>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</si>
  <si>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</si>
  <si>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</si>
  <si>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</si>
  <si>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</si>
  <si>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</si>
  <si>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</si>
  <si>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</si>
  <si>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</si>
  <si>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</si>
  <si>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</si>
  <si>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</si>
  <si>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</si>
  <si>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</si>
  <si>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</si>
  <si>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</si>
  <si>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</si>
  <si>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</si>
  <si>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</si>
  <si>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</si>
  <si>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</si>
  <si>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</si>
  <si>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</si>
  <si>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</si>
  <si>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</si>
  <si>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</si>
  <si>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</si>
  <si>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</si>
  <si>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</si>
  <si>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</si>
  <si>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</si>
  <si>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</si>
  <si>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</si>
  <si>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</si>
  <si>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</si>
  <si>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</si>
  <si>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</si>
  <si>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</si>
  <si>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</si>
  <si>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</si>
  <si>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</si>
  <si>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</si>
  <si>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</si>
  <si>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</si>
  <si>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</si>
  <si>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</si>
  <si>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</si>
  <si>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</si>
  <si>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</si>
  <si>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</si>
  <si>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</si>
  <si>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</si>
  <si>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</si>
  <si>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</si>
  <si>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</si>
  <si>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</si>
  <si>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</si>
  <si>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</si>
  <si>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</si>
  <si>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</si>
  <si>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</si>
  <si>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</si>
  <si>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</si>
  <si>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</si>
  <si>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</si>
  <si>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</si>
  <si>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</si>
  <si>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</si>
  <si>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</si>
  <si>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</si>
  <si>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</si>
  <si>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</si>
  <si>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</si>
  <si>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</si>
  <si>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</si>
  <si>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</si>
  <si>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</si>
  <si>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</si>
  <si>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</si>
  <si>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</si>
  <si>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</si>
  <si>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</si>
  <si>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</si>
  <si>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충청북도 맹동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</si>
  <si>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</si>
  <si>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</si>
  <si>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</si>
  <si>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</si>
  <si>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</si>
  <si>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</si>
  <si>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</si>
  <si>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</si>
  <si>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</si>
  <si>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</si>
  <si>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</si>
  <si>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</si>
  <si>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</si>
  <si>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</si>
  <si>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</si>
  <si>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</si>
  <si>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</si>
  <si>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</si>
  <si>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</si>
  <si>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</si>
  <si>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</si>
  <si>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</si>
  <si>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</si>
  <si>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</si>
  <si>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</si>
  <si>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</si>
  <si>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</si>
  <si>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</si>
  <si>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</si>
  <si>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</si>
  <si>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</si>
  <si>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</si>
  <si>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</si>
  <si>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</si>
  <si>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</si>
  <si>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충청북도 충주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</si>
</sst>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7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(차트작업!$A$4,차트작업!$A$6,차트작업!$A$8,차트작업!$A$9,차트작업!$A$12)</c15:sqref>
                  </c15:fullRef>
                </c:ext>
              </c:extLst>
              <c:f>(차트작업!$A$4,차트작업!$A$6,차트작업!$A$8,차트작업!$A$9,차트작업!$A$12)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차트작업!$C$4:$C$13</c15:sqref>
                  </c15:fullRef>
                </c:ext>
              </c:extLst>
              <c:f>차트작업!$C$4:$C$8</c:f>
              <c:numCache>
                <c:formatCode>General</c:formatCode>
                <c:ptCount val="5"/>
                <c:pt idx="0">
                  <c:v>176</c:v>
                </c:pt>
                <c:pt idx="1">
                  <c:v>165</c:v>
                </c:pt>
                <c:pt idx="2">
                  <c:v>157</c:v>
                </c:pt>
                <c:pt idx="3">
                  <c:v>185</c:v>
                </c:pt>
                <c:pt idx="4">
                  <c:v>162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3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6350</xdr:colOff>
          <xdr:row>12</xdr:row>
          <xdr:rowOff>25400</xdr:rowOff>
        </xdr:from>
        <xdr:to>
          <xdr:col>3</xdr:col>
          <xdr:colOff>647700</xdr:colOff>
          <xdr:row>13</xdr:row>
          <xdr:rowOff>196850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6350</xdr:colOff>
      <xdr:row>12</xdr:row>
      <xdr:rowOff>19050</xdr:rowOff>
    </xdr:from>
    <xdr:to>
      <xdr:col>6</xdr:col>
      <xdr:colOff>0</xdr:colOff>
      <xdr:row>13</xdr:row>
      <xdr:rowOff>209550</xdr:rowOff>
    </xdr:to>
    <xdr:sp macro="[0]!쉼표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D65F711A-D922-5B24-4AEB-844AC2B19F3B}"/>
            </a:ext>
          </a:extLst>
        </xdr:cNvPr>
        <xdr:cNvSpPr/>
      </xdr:nvSpPr>
      <xdr:spPr>
        <a:xfrm>
          <a:off x="3575050" y="2660650"/>
          <a:ext cx="787400" cy="4064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rui7" refreshedDate="45838.687206481482" createdVersion="8" refreshedVersion="8" minRefreshableVersion="3" recordCount="12" xr:uid="{33DCF4A2-9FBC-464B-AA45-BD83CDF79497}">
  <cacheSource type="worksheet">
    <worksheetSource ref="A3:F15" sheet="분석작업-1"/>
  </cacheSource>
  <cacheFields count="7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par="6"/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  <cacheField name="개월(출고일)" numFmtId="0" databaseField="0"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3BD534-A272-4E19-A791-F3181B73FBB5}" name="피벗 테이블1" cacheId="6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1:D25" firstHeaderRow="1" firstDataRow="2" firstDataCol="1" rowPageCount="1" colPageCount="1"/>
  <pivotFields count="7">
    <pivotField numFmtId="176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6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B5" sqref="B5"/>
    </sheetView>
  </sheetViews>
  <sheetFormatPr defaultRowHeight="17" x14ac:dyDescent="0.45"/>
  <cols>
    <col min="2" max="2" width="13.08203125" bestFit="1" customWidth="1"/>
    <col min="3" max="3" width="10.75" bestFit="1" customWidth="1"/>
  </cols>
  <sheetData>
    <row r="1" spans="1:6" x14ac:dyDescent="0.45">
      <c r="A1" t="s">
        <v>0</v>
      </c>
    </row>
    <row r="3" spans="1:6" x14ac:dyDescent="0.45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5">
      <c r="A4" s="1" t="s">
        <v>206</v>
      </c>
      <c r="B4" s="1" t="s">
        <v>237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5">
      <c r="A5" s="1" t="s">
        <v>207</v>
      </c>
      <c r="B5" s="1" t="s">
        <v>201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5">
      <c r="A6" s="1" t="s">
        <v>208</v>
      </c>
      <c r="B6" s="1" t="s">
        <v>202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45">
      <c r="A7" s="1" t="s">
        <v>209</v>
      </c>
      <c r="B7" s="1" t="s">
        <v>203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5">
      <c r="A8" s="1" t="s">
        <v>210</v>
      </c>
      <c r="B8" s="1" t="s">
        <v>204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45">
      <c r="A9" s="1" t="s">
        <v>211</v>
      </c>
      <c r="B9" s="1" t="s">
        <v>205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opLeftCell="A6" workbookViewId="0">
      <selection activeCell="E11" sqref="E11"/>
    </sheetView>
  </sheetViews>
  <sheetFormatPr defaultRowHeight="17" x14ac:dyDescent="0.45"/>
  <cols>
    <col min="7" max="7" width="9.25" bestFit="1" customWidth="1"/>
  </cols>
  <sheetData>
    <row r="1" spans="1:7" ht="25.5" x14ac:dyDescent="0.45">
      <c r="A1" s="25" t="s">
        <v>212</v>
      </c>
      <c r="B1" s="25"/>
      <c r="C1" s="25"/>
      <c r="D1" s="25"/>
      <c r="E1" s="25"/>
      <c r="F1" s="25"/>
      <c r="G1" s="25"/>
    </row>
    <row r="3" spans="1:7" ht="17.5" thickBot="1" x14ac:dyDescent="0.5">
      <c r="A3" s="29" t="s">
        <v>26</v>
      </c>
      <c r="B3" s="30" t="s">
        <v>29</v>
      </c>
      <c r="C3" s="30" t="s">
        <v>5</v>
      </c>
      <c r="D3" s="30" t="s">
        <v>27</v>
      </c>
      <c r="E3" s="30" t="s">
        <v>86</v>
      </c>
      <c r="F3" s="30" t="s">
        <v>87</v>
      </c>
      <c r="G3" s="30" t="s">
        <v>88</v>
      </c>
    </row>
    <row r="4" spans="1:7" ht="17.5" thickTop="1" x14ac:dyDescent="0.45">
      <c r="A4" s="21" t="s">
        <v>89</v>
      </c>
      <c r="B4" s="14" t="s">
        <v>90</v>
      </c>
      <c r="C4" s="14" t="s">
        <v>11</v>
      </c>
      <c r="D4" s="14" t="s">
        <v>35</v>
      </c>
      <c r="E4" s="14" t="s">
        <v>91</v>
      </c>
      <c r="F4" s="14" t="s">
        <v>92</v>
      </c>
      <c r="G4" s="28">
        <v>2800000</v>
      </c>
    </row>
    <row r="5" spans="1:7" x14ac:dyDescent="0.45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27">
        <v>2400000</v>
      </c>
    </row>
    <row r="6" spans="1:7" x14ac:dyDescent="0.45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27">
        <v>2000000</v>
      </c>
    </row>
    <row r="7" spans="1:7" x14ac:dyDescent="0.45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27">
        <v>2800000</v>
      </c>
    </row>
    <row r="8" spans="1:7" x14ac:dyDescent="0.45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27">
        <v>2400000</v>
      </c>
    </row>
    <row r="9" spans="1:7" x14ac:dyDescent="0.45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27">
        <v>2000000</v>
      </c>
    </row>
    <row r="10" spans="1:7" x14ac:dyDescent="0.45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27">
        <v>2800000</v>
      </c>
    </row>
    <row r="11" spans="1:7" x14ac:dyDescent="0.45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27">
        <v>2400000</v>
      </c>
    </row>
    <row r="12" spans="1:7" x14ac:dyDescent="0.45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27">
        <v>2000000</v>
      </c>
    </row>
    <row r="13" spans="1:7" x14ac:dyDescent="0.45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27">
        <v>3200000</v>
      </c>
    </row>
    <row r="14" spans="1:7" x14ac:dyDescent="0.45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27">
        <v>2400000</v>
      </c>
    </row>
    <row r="15" spans="1:7" x14ac:dyDescent="0.45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2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F15"/>
  <sheetViews>
    <sheetView zoomScale="85" zoomScaleNormal="85" workbookViewId="0">
      <selection activeCell="B3" sqref="B3:B15"/>
    </sheetView>
  </sheetViews>
  <sheetFormatPr defaultRowHeight="17" x14ac:dyDescent="0.45"/>
  <cols>
    <col min="1" max="1" width="3.58203125" customWidth="1"/>
    <col min="2" max="6" width="10.58203125" customWidth="1"/>
  </cols>
  <sheetData>
    <row r="1" spans="2:6" x14ac:dyDescent="0.45">
      <c r="B1" t="s">
        <v>126</v>
      </c>
    </row>
    <row r="3" spans="2:6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</row>
    <row r="4" spans="2:6" x14ac:dyDescent="0.45">
      <c r="B4" t="s">
        <v>218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5">
      <c r="B5" t="s">
        <v>219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5">
      <c r="B6" t="s">
        <v>220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5">
      <c r="B7" t="s">
        <v>221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5">
      <c r="B8" t="s">
        <v>222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5">
      <c r="B9" t="s">
        <v>223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5">
      <c r="B10" t="s">
        <v>224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5">
      <c r="B11" t="s">
        <v>225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5">
      <c r="B12" t="s">
        <v>226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5">
      <c r="B13" t="s">
        <v>227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5">
      <c r="B14" t="s">
        <v>228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5">
      <c r="B15" t="s">
        <v>229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topLeftCell="A28" workbookViewId="0">
      <selection activeCell="F4" sqref="F4"/>
    </sheetView>
  </sheetViews>
  <sheetFormatPr defaultRowHeight="17" x14ac:dyDescent="0.45"/>
  <cols>
    <col min="1" max="1" width="10.75" bestFit="1" customWidth="1"/>
    <col min="3" max="3" width="9.08203125" bestFit="1" customWidth="1"/>
    <col min="4" max="4" width="10.58203125" bestFit="1" customWidth="1"/>
    <col min="5" max="5" width="11" bestFit="1" customWidth="1"/>
    <col min="9" max="9" width="10.4140625" bestFit="1" customWidth="1"/>
    <col min="12" max="12" width="12.33203125" bestFit="1" customWidth="1"/>
  </cols>
  <sheetData>
    <row r="1" spans="1:12" x14ac:dyDescent="0.45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5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5">
      <c r="A3" s="12">
        <v>45536</v>
      </c>
      <c r="B3" s="7">
        <v>27</v>
      </c>
      <c r="C3" s="8" t="s">
        <v>193</v>
      </c>
      <c r="D3" s="13">
        <v>0.6</v>
      </c>
      <c r="E3" s="8" t="str">
        <f>IF(AND(WEEKDAY(A3,1),C3="좋음"),"적합","")</f>
        <v/>
      </c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5">
      <c r="A4" s="12">
        <v>45541</v>
      </c>
      <c r="B4" s="7">
        <v>25</v>
      </c>
      <c r="C4" s="8" t="s">
        <v>191</v>
      </c>
      <c r="D4" s="13">
        <v>0.1</v>
      </c>
      <c r="E4" s="8" t="str">
        <f t="shared" ref="E4:E11" si="0">IF(AND(WEEKDAY(A4,1),C4="좋음"),"적합","")</f>
        <v/>
      </c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5">
      <c r="A5" s="12">
        <v>45542</v>
      </c>
      <c r="B5" s="7">
        <v>26</v>
      </c>
      <c r="C5" s="8" t="s">
        <v>191</v>
      </c>
      <c r="D5" s="13">
        <v>0.15</v>
      </c>
      <c r="E5" s="8" t="str">
        <f t="shared" si="0"/>
        <v/>
      </c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5">
      <c r="A6" s="12">
        <v>45543</v>
      </c>
      <c r="B6" s="7">
        <v>26</v>
      </c>
      <c r="C6" s="8" t="s">
        <v>192</v>
      </c>
      <c r="D6" s="13">
        <v>0.05</v>
      </c>
      <c r="E6" s="8" t="str">
        <f t="shared" si="0"/>
        <v>적합</v>
      </c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5">
      <c r="A7" s="12">
        <v>45555</v>
      </c>
      <c r="B7" s="7">
        <v>24</v>
      </c>
      <c r="C7" s="8" t="s">
        <v>193</v>
      </c>
      <c r="D7" s="13">
        <v>0.2</v>
      </c>
      <c r="E7" s="8" t="str">
        <f t="shared" si="0"/>
        <v/>
      </c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5">
      <c r="A8" s="12">
        <v>45556</v>
      </c>
      <c r="B8" s="7">
        <v>24</v>
      </c>
      <c r="C8" s="8" t="s">
        <v>191</v>
      </c>
      <c r="D8" s="13">
        <v>0.4</v>
      </c>
      <c r="E8" s="8" t="str">
        <f t="shared" si="0"/>
        <v/>
      </c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5">
      <c r="A9" s="12">
        <v>45557</v>
      </c>
      <c r="B9" s="7">
        <v>23</v>
      </c>
      <c r="C9" s="8" t="s">
        <v>192</v>
      </c>
      <c r="D9" s="13">
        <v>0.1</v>
      </c>
      <c r="E9" s="8" t="str">
        <f t="shared" si="0"/>
        <v>적합</v>
      </c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5">
      <c r="A10" s="12">
        <v>45563</v>
      </c>
      <c r="B10" s="7">
        <v>23</v>
      </c>
      <c r="C10" s="8" t="s">
        <v>191</v>
      </c>
      <c r="D10" s="13">
        <v>0.3</v>
      </c>
      <c r="E10" s="8" t="str">
        <f t="shared" si="0"/>
        <v/>
      </c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5">
      <c r="A11" s="12">
        <v>45564</v>
      </c>
      <c r="B11" s="7">
        <v>23</v>
      </c>
      <c r="C11" s="8" t="s">
        <v>193</v>
      </c>
      <c r="D11" s="13">
        <v>0.05</v>
      </c>
      <c r="E11" s="8" t="str">
        <f t="shared" si="0"/>
        <v/>
      </c>
      <c r="G11" s="15" t="s">
        <v>20</v>
      </c>
      <c r="H11" s="16"/>
      <c r="I11" s="16"/>
      <c r="J11" s="16"/>
      <c r="K11" s="17"/>
      <c r="L11" s="7">
        <f>TRUNC(AVERAGEIF(H3:H10,"여",L3:L10))</f>
        <v>81</v>
      </c>
    </row>
    <row r="13" spans="1:12" x14ac:dyDescent="0.45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5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5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5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5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5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0">
        <v>81</v>
      </c>
    </row>
    <row r="19" spans="1:12" x14ac:dyDescent="0.45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" t="s">
        <v>48</v>
      </c>
    </row>
    <row r="20" spans="1:12" x14ac:dyDescent="0.45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5</v>
      </c>
    </row>
    <row r="21" spans="1:12" x14ac:dyDescent="0.45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13</v>
      </c>
    </row>
    <row r="22" spans="1:12" x14ac:dyDescent="0.45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5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5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5">
      <c r="A26" s="4" t="s">
        <v>62</v>
      </c>
      <c r="B26" s="6" t="s">
        <v>63</v>
      </c>
    </row>
    <row r="27" spans="1:12" x14ac:dyDescent="0.45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5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VLOOKUP(MOD(B28-C28,100),$G$33:$I$37,3,1)</f>
        <v>▣▣▣▣</v>
      </c>
    </row>
    <row r="29" spans="1:12" x14ac:dyDescent="0.45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1">VLOOKUP(MOD(B29-C29,100),$G$33:$I$37,3,1)</f>
        <v>▣▣▣▣▣</v>
      </c>
    </row>
    <row r="30" spans="1:12" x14ac:dyDescent="0.45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1"/>
        <v>▣▣▣</v>
      </c>
    </row>
    <row r="31" spans="1:12" x14ac:dyDescent="0.45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1"/>
        <v>▣</v>
      </c>
      <c r="G31" s="18" t="s">
        <v>77</v>
      </c>
      <c r="H31" s="18"/>
      <c r="I31" s="18"/>
    </row>
    <row r="32" spans="1:12" x14ac:dyDescent="0.45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1"/>
        <v>▣▣▣</v>
      </c>
      <c r="G32" s="7" t="s">
        <v>79</v>
      </c>
      <c r="H32" s="7" t="s">
        <v>80</v>
      </c>
      <c r="I32" s="7" t="s">
        <v>68</v>
      </c>
    </row>
    <row r="33" spans="1:9" x14ac:dyDescent="0.45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1"/>
        <v>▣▣▣</v>
      </c>
      <c r="G33" s="7">
        <v>0</v>
      </c>
      <c r="H33" s="7">
        <v>20</v>
      </c>
      <c r="I33" s="7" t="s">
        <v>76</v>
      </c>
    </row>
    <row r="34" spans="1:9" x14ac:dyDescent="0.45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1"/>
        <v>▣▣</v>
      </c>
      <c r="G34" s="7">
        <v>20</v>
      </c>
      <c r="H34" s="7">
        <v>40</v>
      </c>
      <c r="I34" s="7" t="s">
        <v>83</v>
      </c>
    </row>
    <row r="35" spans="1:9" x14ac:dyDescent="0.45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1"/>
        <v>▣▣</v>
      </c>
      <c r="G35" s="7">
        <v>40</v>
      </c>
      <c r="H35" s="7">
        <v>60</v>
      </c>
      <c r="I35" s="7" t="s">
        <v>74</v>
      </c>
    </row>
    <row r="36" spans="1:9" x14ac:dyDescent="0.45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1"/>
        <v>▣▣▣▣</v>
      </c>
      <c r="G36" s="7">
        <v>60</v>
      </c>
      <c r="H36" s="7">
        <v>80</v>
      </c>
      <c r="I36" s="7" t="s">
        <v>70</v>
      </c>
    </row>
    <row r="37" spans="1:9" x14ac:dyDescent="0.45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1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5"/>
  <sheetViews>
    <sheetView tabSelected="1" topLeftCell="A12" zoomScale="85" zoomScaleNormal="85" workbookViewId="0">
      <selection activeCell="B23" sqref="B23:D25"/>
    </sheetView>
  </sheetViews>
  <sheetFormatPr defaultRowHeight="17" x14ac:dyDescent="0.45"/>
  <cols>
    <col min="1" max="2" width="11.9140625" bestFit="1" customWidth="1"/>
    <col min="3" max="4" width="10.6640625" bestFit="1" customWidth="1"/>
    <col min="5" max="5" width="11.75" bestFit="1" customWidth="1"/>
    <col min="6" max="6" width="12.75" bestFit="1" customWidth="1"/>
  </cols>
  <sheetData>
    <row r="1" spans="1:6" ht="21" x14ac:dyDescent="0.45">
      <c r="A1" s="19" t="s">
        <v>127</v>
      </c>
      <c r="B1" s="19"/>
      <c r="C1" s="19"/>
      <c r="D1" s="19"/>
      <c r="E1" s="19"/>
      <c r="F1" s="19"/>
    </row>
    <row r="3" spans="1:6" x14ac:dyDescent="0.45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5">
      <c r="A4" s="11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5">
      <c r="A5" s="11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5">
      <c r="A6" s="11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5">
      <c r="A7" s="11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5">
      <c r="A8" s="11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5">
      <c r="A9" s="11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5">
      <c r="A10" s="11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5">
      <c r="A11" s="11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5">
      <c r="A12" s="11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5">
      <c r="A13" s="11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5">
      <c r="A14" s="11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5">
      <c r="A15" s="11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5">
      <c r="A19" s="31" t="s">
        <v>130</v>
      </c>
      <c r="B19" t="s">
        <v>230</v>
      </c>
    </row>
    <row r="21" spans="1:4" x14ac:dyDescent="0.45">
      <c r="A21" s="31" t="s">
        <v>236</v>
      </c>
      <c r="B21" s="31" t="s">
        <v>235</v>
      </c>
    </row>
    <row r="22" spans="1:4" x14ac:dyDescent="0.45">
      <c r="A22" s="31" t="s">
        <v>231</v>
      </c>
      <c r="B22" t="s">
        <v>141</v>
      </c>
      <c r="C22" t="s">
        <v>136</v>
      </c>
      <c r="D22" t="s">
        <v>134</v>
      </c>
    </row>
    <row r="23" spans="1:4" x14ac:dyDescent="0.45">
      <c r="A23" s="32" t="s">
        <v>232</v>
      </c>
      <c r="B23" s="33"/>
      <c r="C23" s="33">
        <v>3780000</v>
      </c>
      <c r="D23" s="33">
        <v>600000</v>
      </c>
    </row>
    <row r="24" spans="1:4" x14ac:dyDescent="0.45">
      <c r="A24" s="32" t="s">
        <v>233</v>
      </c>
      <c r="B24" s="33">
        <v>1200000</v>
      </c>
      <c r="C24" s="33">
        <v>2700000</v>
      </c>
      <c r="D24" s="33">
        <v>900000</v>
      </c>
    </row>
    <row r="25" spans="1:4" x14ac:dyDescent="0.45">
      <c r="A25" s="32" t="s">
        <v>234</v>
      </c>
      <c r="B25" s="33"/>
      <c r="C25" s="33">
        <v>3240000</v>
      </c>
      <c r="D25" s="3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3"/>
  <sheetViews>
    <sheetView workbookViewId="0">
      <selection activeCell="H7" sqref="H7"/>
    </sheetView>
  </sheetViews>
  <sheetFormatPr defaultRowHeight="17" x14ac:dyDescent="0.45"/>
  <cols>
    <col min="1" max="1" width="12.1640625" bestFit="1" customWidth="1"/>
    <col min="2" max="7" width="9.08203125" bestFit="1" customWidth="1"/>
    <col min="8" max="8" width="10.58203125" bestFit="1" customWidth="1"/>
  </cols>
  <sheetData>
    <row r="1" spans="1:8" ht="21" x14ac:dyDescent="0.45">
      <c r="A1" s="19" t="s">
        <v>142</v>
      </c>
      <c r="B1" s="19"/>
      <c r="C1" s="19"/>
      <c r="D1" s="19"/>
      <c r="E1" s="19"/>
      <c r="F1" s="19"/>
      <c r="G1" s="19"/>
      <c r="H1" s="19"/>
    </row>
    <row r="3" spans="1:8" x14ac:dyDescent="0.45">
      <c r="A3" s="20" t="s">
        <v>143</v>
      </c>
      <c r="B3" s="22" t="s">
        <v>144</v>
      </c>
      <c r="C3" s="23"/>
      <c r="D3" s="24"/>
      <c r="E3" s="22" t="s">
        <v>145</v>
      </c>
      <c r="F3" s="23"/>
      <c r="G3" s="24"/>
      <c r="H3" s="20" t="s">
        <v>146</v>
      </c>
    </row>
    <row r="4" spans="1:8" x14ac:dyDescent="0.45">
      <c r="A4" s="21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1"/>
    </row>
    <row r="5" spans="1:8" x14ac:dyDescent="0.45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5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5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5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5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5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5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5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5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topLeftCell="A6" workbookViewId="0">
      <selection activeCell="H11" sqref="H11"/>
    </sheetView>
  </sheetViews>
  <sheetFormatPr defaultRowHeight="17" x14ac:dyDescent="0.45"/>
  <cols>
    <col min="1" max="2" width="10.4140625" bestFit="1" customWidth="1"/>
    <col min="6" max="6" width="10.4140625" bestFit="1" customWidth="1"/>
  </cols>
  <sheetData>
    <row r="1" spans="1:6" ht="21" x14ac:dyDescent="0.45">
      <c r="A1" s="19" t="s">
        <v>159</v>
      </c>
      <c r="B1" s="19"/>
      <c r="C1" s="19"/>
      <c r="D1" s="19"/>
      <c r="E1" s="19"/>
      <c r="F1" s="19"/>
    </row>
    <row r="3" spans="1:6" x14ac:dyDescent="0.45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5">
      <c r="A4" s="7" t="s">
        <v>164</v>
      </c>
      <c r="B4" s="34">
        <v>51</v>
      </c>
      <c r="C4" s="34">
        <v>1200</v>
      </c>
      <c r="D4" s="34">
        <v>1054</v>
      </c>
      <c r="E4" s="34">
        <v>197</v>
      </c>
      <c r="F4" s="34">
        <v>1200</v>
      </c>
    </row>
    <row r="5" spans="1:6" x14ac:dyDescent="0.45">
      <c r="A5" s="7" t="s">
        <v>165</v>
      </c>
      <c r="B5" s="34">
        <v>48</v>
      </c>
      <c r="C5" s="34">
        <v>1000</v>
      </c>
      <c r="D5" s="34">
        <v>999</v>
      </c>
      <c r="E5" s="34">
        <v>49</v>
      </c>
      <c r="F5" s="34">
        <v>1000</v>
      </c>
    </row>
    <row r="6" spans="1:6" x14ac:dyDescent="0.45">
      <c r="A6" s="7" t="s">
        <v>166</v>
      </c>
      <c r="B6" s="34">
        <v>102</v>
      </c>
      <c r="C6" s="34">
        <v>1500</v>
      </c>
      <c r="D6" s="34">
        <v>1578</v>
      </c>
      <c r="E6" s="34">
        <v>24</v>
      </c>
      <c r="F6" s="34">
        <v>1600</v>
      </c>
    </row>
    <row r="7" spans="1:6" x14ac:dyDescent="0.45">
      <c r="A7" s="7" t="s">
        <v>167</v>
      </c>
      <c r="B7" s="34">
        <v>43</v>
      </c>
      <c r="C7" s="34">
        <v>800</v>
      </c>
      <c r="D7" s="34">
        <v>647</v>
      </c>
      <c r="E7" s="34">
        <v>196</v>
      </c>
      <c r="F7" s="34">
        <v>600</v>
      </c>
    </row>
    <row r="8" spans="1:6" x14ac:dyDescent="0.45">
      <c r="A8" s="7" t="s">
        <v>168</v>
      </c>
      <c r="B8" s="34">
        <v>62</v>
      </c>
      <c r="C8" s="34">
        <v>2000</v>
      </c>
      <c r="D8" s="34">
        <v>2043</v>
      </c>
      <c r="E8" s="34">
        <v>19</v>
      </c>
      <c r="F8" s="34">
        <v>2200</v>
      </c>
    </row>
    <row r="9" spans="1:6" x14ac:dyDescent="0.45">
      <c r="A9" s="7" t="s">
        <v>169</v>
      </c>
      <c r="B9" s="34">
        <v>48</v>
      </c>
      <c r="C9" s="34">
        <v>1800</v>
      </c>
      <c r="D9" s="34">
        <v>1762</v>
      </c>
      <c r="E9" s="34">
        <v>86</v>
      </c>
      <c r="F9" s="34">
        <v>1800</v>
      </c>
    </row>
    <row r="10" spans="1:6" x14ac:dyDescent="0.45">
      <c r="A10" s="7" t="s">
        <v>170</v>
      </c>
      <c r="B10" s="34">
        <v>52</v>
      </c>
      <c r="C10" s="34">
        <v>1600</v>
      </c>
      <c r="D10" s="34">
        <v>1429</v>
      </c>
      <c r="E10" s="34">
        <v>223</v>
      </c>
      <c r="F10" s="34">
        <v>1500</v>
      </c>
    </row>
    <row r="11" spans="1:6" x14ac:dyDescent="0.45">
      <c r="A11" s="7" t="s">
        <v>171</v>
      </c>
      <c r="B11" s="34">
        <f>SUM(B4:B10)</f>
        <v>406</v>
      </c>
      <c r="C11" s="34">
        <f t="shared" ref="C11:F11" si="0">SUM(C4:C10)</f>
        <v>9900</v>
      </c>
      <c r="D11" s="34">
        <f t="shared" si="0"/>
        <v>9512</v>
      </c>
      <c r="E11" s="34">
        <f t="shared" si="0"/>
        <v>794</v>
      </c>
      <c r="F11" s="3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6350</xdr:colOff>
                    <xdr:row>12</xdr:row>
                    <xdr:rowOff>25400</xdr:rowOff>
                  </from>
                  <to>
                    <xdr:col>3</xdr:col>
                    <xdr:colOff>647700</xdr:colOff>
                    <xdr:row>13</xdr:row>
                    <xdr:rowOff>196850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3"/>
  <sheetViews>
    <sheetView workbookViewId="0">
      <selection activeCell="L22" sqref="L22"/>
    </sheetView>
  </sheetViews>
  <sheetFormatPr defaultRowHeight="17" x14ac:dyDescent="0.45"/>
  <sheetData>
    <row r="1" spans="1:5" ht="21" x14ac:dyDescent="0.45">
      <c r="A1" s="19" t="s">
        <v>172</v>
      </c>
      <c r="B1" s="19"/>
      <c r="C1" s="19"/>
      <c r="D1" s="19"/>
      <c r="E1" s="19"/>
    </row>
    <row r="3" spans="1:5" x14ac:dyDescent="0.45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5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5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5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5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5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5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5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5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5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5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황윤선</cp:lastModifiedBy>
  <dcterms:created xsi:type="dcterms:W3CDTF">2023-04-27T08:01:32Z</dcterms:created>
  <dcterms:modified xsi:type="dcterms:W3CDTF">2025-06-30T07:55:40Z</dcterms:modified>
</cp:coreProperties>
</file>