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성구\Desktop\새 폴더\"/>
    </mc:Choice>
  </mc:AlternateContent>
  <xr:revisionPtr revIDLastSave="0" documentId="8_{CC888DC9-89D6-4559-9A43-70065B921BF1}" xr6:coauthVersionLast="47" xr6:coauthVersionMax="47" xr10:uidLastSave="{00000000-0000-0000-0000-000000000000}"/>
  <bookViews>
    <workbookView xWindow="-110" yWindow="-110" windowWidth="19420" windowHeight="10420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7" l="1"/>
  <c r="D11" i="7"/>
  <c r="E11" i="7"/>
  <c r="F11" i="7"/>
  <c r="B11" i="7"/>
  <c r="E29" i="4"/>
  <c r="E30" i="4"/>
  <c r="E31" i="4"/>
  <c r="E32" i="4"/>
  <c r="E33" i="4"/>
  <c r="E34" i="4"/>
  <c r="E35" i="4"/>
  <c r="E36" i="4"/>
  <c r="E37" i="4"/>
  <c r="E28" i="4"/>
  <c r="L24" i="4"/>
  <c r="E24" i="4"/>
  <c r="L11" i="4"/>
  <c r="E4" i="4"/>
  <c r="E5" i="4"/>
  <c r="E6" i="4"/>
  <c r="E7" i="4"/>
  <c r="E8" i="4"/>
  <c r="E9" i="4"/>
  <c r="E10" i="4"/>
  <c r="E11" i="4"/>
  <c r="E3" i="4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<sst xmlns="http://schemas.openxmlformats.org/spreadsheetml/2006/main" count="347" uniqueCount="239">
  <si>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</si>
  <si>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</si>
  <si>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</si>
  <si>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</si>
  <si>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</si>
  <si>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</si>
  <si>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</si>
  <si>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</si>
  <si>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</si>
  <si>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</si>
  <si>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</si>
  <si>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</si>
  <si>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</si>
  <si>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</si>
  <si>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</si>
  <si>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</si>
  <si>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</si>
  <si>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</si>
  <si>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</si>
  <si>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</si>
  <si>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</si>
  <si>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</si>
  <si>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</si>
  <si>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</si>
  <si>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</si>
  <si>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</si>
  <si>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</si>
  <si>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</si>
  <si>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</si>
  <si>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</si>
  <si>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</si>
  <si>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</si>
  <si>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</si>
  <si>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</si>
  <si>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</si>
  <si>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</si>
  <si>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</si>
  <si>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</si>
  <si>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</si>
  <si>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</si>
  <si>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</si>
  <si>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</si>
  <si>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</si>
  <si>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</si>
  <si>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</si>
  <si>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</si>
  <si>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</si>
  <si>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</si>
  <si>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</si>
  <si>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</si>
  <si>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</si>
  <si>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</si>
  <si>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</si>
  <si>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</si>
  <si>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</si>
  <si>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</si>
  <si>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</si>
  <si>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</si>
  <si>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</si>
  <si>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</si>
  <si>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</si>
  <si>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</si>
  <si>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</si>
  <si>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</si>
  <si>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</si>
  <si>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</si>
  <si>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</si>
  <si>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</si>
  <si>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</si>
  <si>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</si>
  <si>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</si>
  <si>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</si>
  <si>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</si>
  <si>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</si>
  <si>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</si>
  <si>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</si>
  <si>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</si>
  <si>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</si>
  <si>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</si>
  <si>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</si>
  <si>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</si>
  <si>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</si>
  <si>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</si>
  <si>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</si>
  <si>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</si>
  <si>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</si>
  <si>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</si>
  <si>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</si>
  <si>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</si>
  <si>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</si>
  <si>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</si>
  <si>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</si>
  <si>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</si>
  <si>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</si>
  <si>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</si>
  <si>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</si>
  <si>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</si>
  <si>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</si>
  <si>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</si>
  <si>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</si>
  <si>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</si>
  <si>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</si>
  <si>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</si>
  <si>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</si>
  <si>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</si>
  <si>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</si>
  <si>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</si>
  <si>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</si>
  <si>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</si>
  <si>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</si>
  <si>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</si>
  <si>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</si>
  <si>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</si>
  <si>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</si>
  <si>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</si>
  <si>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</si>
  <si>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</si>
  <si>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</si>
  <si>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</si>
  <si>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</si>
  <si>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</si>
  <si>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</si>
  <si>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</si>
  <si>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</si>
  <si>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</si>
  <si>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</si>
  <si>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</si>
  <si>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</si>
  <si>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</si>
  <si>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</si>
  <si>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</si>
  <si>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</si>
  <si>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</si>
  <si>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</si>
  <si>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</si>
  <si>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</si>
  <si>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</si>
  <si>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</si>
  <si>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</si>
  <si>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</si>
  <si>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</si>
  <si>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</si>
  <si>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</si>
  <si>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</si>
  <si>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</si>
  <si>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</si>
  <si>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</si>
  <si>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</si>
  <si>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</si>
  <si>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</si>
  <si>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</si>
  <si>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</si>
  <si>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</si>
  <si>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</si>
  <si>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</si>
  <si>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</si>
  <si>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</si>
  <si>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</si>
  <si>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</si>
  <si>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</si>
  <si>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</si>
  <si>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</si>
  <si>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</si>
  <si>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</si>
  <si>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</si>
  <si>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</si>
  <si>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</si>
  <si>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</si>
  <si>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</si>
  <si>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</si>
  <si>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</si>
  <si>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</si>
  <si>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</si>
  <si>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</si>
  <si>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</si>
  <si>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</si>
  <si>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</si>
  <si>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</si>
  <si>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</si>
  <si>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</si>
  <si>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</si>
  <si>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</si>
  <si>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</si>
  <si>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</si>
  <si>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</si>
  <si>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</si>
  <si>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</si>
  <si>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</si>
  <si>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</si>
  <si>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</si>
  <si>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</si>
  <si>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</si>
  <si>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</si>
  <si>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</si>
  <si>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</si>
  <si>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품목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</si>
  <si>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</si>
  <si>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</si>
  <si>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</si>
  <si>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</si>
  <si>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</si>
  <si>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</si>
  <si>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산지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</si>
  <si>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</si>
  <si>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</si>
  <si>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</si>
  <si>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</si>
  <si>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</si>
  <si>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</si>
  <si>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</si>
  <si>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</si>
  <si>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</si>
  <si>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</si>
  <si>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</si>
  <si>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</si>
  <si>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</si>
  <si>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</si>
  <si>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</si>
  <si>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</si>
  <si>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</si>
  <si>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</si>
  <si>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</si>
  <si>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</si>
  <si>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</si>
  <si>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</si>
  <si>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</si>
  <si>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</si>
  <si>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</si>
  <si>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</si>
  <si>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</si>
  <si>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</si>
  <si>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성별</t>
    <phoneticPr fontId="1" type="noConversion"/>
  </si>
  <si>
    <t>(모두)</t>
  </si>
  <si>
    <t>행 레이블</t>
  </si>
  <si>
    <t>5월</t>
  </si>
  <si>
    <t>6월</t>
  </si>
  <si>
    <t>7월</t>
  </si>
  <si>
    <t>열 레이블</t>
  </si>
  <si>
    <t>합계 : 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</si>
</sst>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8" formatCode="#,##0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>
      <alignment vertical="center"/>
    </xf>
    <xf numFmtId="178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  <a:endParaRPr lang="en-US" altLang="ko-KR" sz="1600">
              <a:solidFill>
                <a:schemeClr val="bg1"/>
              </a:solidFill>
              <a:latin typeface="돋움체" panose="020B0609000101010101" pitchFamily="49" charset="-127"/>
              <a:ea typeface="돋움체" panose="020B0609000101010101" pitchFamily="49" charset="-127"/>
            </a:endParaRP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차트작업!$A$4:$A$13</c15:sqref>
                  </c15:fullRef>
                </c:ext>
              </c:extLst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차트작업!$C$4:$C$13</c15:sqref>
                  </c15:fullRef>
                </c:ext>
              </c:extLst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5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787400</xdr:colOff>
          <xdr:row>11</xdr:row>
          <xdr:rowOff>209550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133A029-559C-8CC7-AAA1-8F133EEAF7CC}"/>
            </a:ext>
          </a:extLst>
        </xdr:cNvPr>
        <xdr:cNvSpPr/>
      </xdr:nvSpPr>
      <xdr:spPr>
        <a:xfrm>
          <a:off x="3568700" y="2641600"/>
          <a:ext cx="79375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성구" refreshedDate="46154.613173958336" createdVersion="8" refreshedVersion="8" minRefreshableVersion="3" recordCount="12" xr:uid="{7F0BD44D-A60F-4AC8-B525-96927B1F0A89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5-05-07T00:00:00" maxDate="2025-07-17T00:00:00" count="10">
        <d v="2025-05-07T00:00:00"/>
        <d v="2025-05-08T00:00:00"/>
        <d v="2025-05-15T00:00:00"/>
        <d v="2025-06-10T00:00:00"/>
        <d v="2025-06-15T00:00:00"/>
        <d v="2025-06-17T00:00:00"/>
        <d v="2025-06-22T00:00:00"/>
        <d v="2025-07-08T00:00:00"/>
        <d v="2025-07-10T00:00:00"/>
        <d v="2025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5-05-07T00:00:00" endDate="2025-07-17T00:00:00"/>
        <groupItems count="14">
          <s v="&lt;2025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1B1BF7-B1B3-45CA-B92E-DAD41A1F010F}" name="피벗 테이블1" cacheId="7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 chartFormat="3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7" x14ac:dyDescent="0.45"/>
  <cols>
    <col min="2" max="2" width="13.08203125" bestFit="1" customWidth="1"/>
    <col min="3" max="3" width="10.75" bestFit="1" customWidth="1"/>
  </cols>
  <sheetData>
    <row r="1" spans="1:6" x14ac:dyDescent="0.45">
      <c r="A1" t="s">
        <v>0</v>
      </c>
    </row>
    <row r="3" spans="1:6" x14ac:dyDescent="0.45">
      <c r="A3" s="1" t="s">
        <v>195</v>
      </c>
      <c r="B3" s="1" t="s">
        <v>202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45">
      <c r="A4" s="1" t="s">
        <v>196</v>
      </c>
      <c r="B4" s="1" t="s">
        <v>203</v>
      </c>
      <c r="C4" s="2">
        <v>45727</v>
      </c>
      <c r="D4" s="3">
        <v>40000</v>
      </c>
      <c r="E4" s="3">
        <v>30000</v>
      </c>
      <c r="F4" s="3">
        <v>25000</v>
      </c>
    </row>
    <row r="5" spans="1:6" x14ac:dyDescent="0.45">
      <c r="A5" s="1" t="s">
        <v>197</v>
      </c>
      <c r="B5" s="1" t="s">
        <v>204</v>
      </c>
      <c r="C5" s="2">
        <v>45728</v>
      </c>
      <c r="D5" s="3">
        <v>55000</v>
      </c>
      <c r="E5" s="3">
        <v>50000</v>
      </c>
      <c r="F5" s="3">
        <v>40000</v>
      </c>
    </row>
    <row r="6" spans="1:6" x14ac:dyDescent="0.45">
      <c r="A6" s="1" t="s">
        <v>198</v>
      </c>
      <c r="B6" s="1" t="s">
        <v>205</v>
      </c>
      <c r="C6" s="2">
        <v>45730</v>
      </c>
      <c r="D6" s="3">
        <v>40000</v>
      </c>
      <c r="E6" s="3">
        <v>35000</v>
      </c>
      <c r="F6" s="3">
        <v>30000</v>
      </c>
    </row>
    <row r="7" spans="1:6" x14ac:dyDescent="0.45">
      <c r="A7" s="1" t="s">
        <v>199</v>
      </c>
      <c r="B7" s="1" t="s">
        <v>206</v>
      </c>
      <c r="C7" s="2">
        <v>45731</v>
      </c>
      <c r="D7" s="3">
        <v>28000</v>
      </c>
      <c r="E7" s="3">
        <v>25000</v>
      </c>
      <c r="F7" s="3">
        <v>20000</v>
      </c>
    </row>
    <row r="8" spans="1:6" x14ac:dyDescent="0.45">
      <c r="A8" s="1" t="s">
        <v>200</v>
      </c>
      <c r="B8" s="1" t="s">
        <v>207</v>
      </c>
      <c r="C8" s="2">
        <v>45732</v>
      </c>
      <c r="D8" s="3">
        <v>22000</v>
      </c>
      <c r="E8" s="3">
        <v>20000</v>
      </c>
      <c r="F8" s="3">
        <v>18000</v>
      </c>
    </row>
    <row r="9" spans="1:6" x14ac:dyDescent="0.45">
      <c r="A9" s="1" t="s">
        <v>201</v>
      </c>
      <c r="B9" s="1" t="s">
        <v>208</v>
      </c>
      <c r="C9" s="2">
        <v>45733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zoomScale="75" zoomScaleNormal="75" workbookViewId="0">
      <selection activeCell="K9" sqref="K9"/>
    </sheetView>
  </sheetViews>
  <sheetFormatPr defaultRowHeight="17" x14ac:dyDescent="0.45"/>
  <cols>
    <col min="7" max="7" width="9.25" bestFit="1" customWidth="1"/>
  </cols>
  <sheetData>
    <row r="1" spans="1:7" ht="25.5" x14ac:dyDescent="0.45">
      <c r="A1" s="25" t="s">
        <v>213</v>
      </c>
      <c r="B1" s="25"/>
      <c r="C1" s="25"/>
      <c r="D1" s="25"/>
      <c r="E1" s="25"/>
      <c r="F1" s="25"/>
      <c r="G1" s="25"/>
    </row>
    <row r="3" spans="1:7" ht="17.5" thickBot="1" x14ac:dyDescent="0.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7" ht="17.5" thickTop="1" x14ac:dyDescent="0.45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7" x14ac:dyDescent="0.45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7" x14ac:dyDescent="0.45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7" x14ac:dyDescent="0.45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7" x14ac:dyDescent="0.45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7" x14ac:dyDescent="0.45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7" x14ac:dyDescent="0.45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7" x14ac:dyDescent="0.45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7" x14ac:dyDescent="0.45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7" x14ac:dyDescent="0.45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7" x14ac:dyDescent="0.45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7" x14ac:dyDescent="0.45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B3" sqref="B3:B15"/>
    </sheetView>
  </sheetViews>
  <sheetFormatPr defaultRowHeight="17" x14ac:dyDescent="0.45"/>
  <cols>
    <col min="1" max="1" width="3.58203125" customWidth="1"/>
    <col min="2" max="6" width="10.58203125" customWidth="1"/>
  </cols>
  <sheetData>
    <row r="1" spans="2:6" x14ac:dyDescent="0.45">
      <c r="B1" t="s">
        <v>126</v>
      </c>
    </row>
    <row r="3" spans="2:6" x14ac:dyDescent="0.45">
      <c r="B3" t="s">
        <v>214</v>
      </c>
      <c r="C3" t="s">
        <v>215</v>
      </c>
      <c r="D3" t="s">
        <v>216</v>
      </c>
      <c r="E3" t="s">
        <v>217</v>
      </c>
      <c r="F3" t="s">
        <v>218</v>
      </c>
    </row>
    <row r="4" spans="2:6" x14ac:dyDescent="0.45">
      <c r="B4" t="s">
        <v>219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5">
      <c r="B5" t="s">
        <v>220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5">
      <c r="B6" t="s">
        <v>221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5">
      <c r="B7" t="s">
        <v>222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5">
      <c r="B8" t="s">
        <v>223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5">
      <c r="B9" t="s">
        <v>224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5">
      <c r="B10" t="s">
        <v>225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5">
      <c r="B11" t="s">
        <v>226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5">
      <c r="B12" t="s">
        <v>227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5">
      <c r="B13" t="s">
        <v>228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5">
      <c r="B14" t="s">
        <v>229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5">
      <c r="B15" t="s">
        <v>230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25" workbookViewId="0">
      <selection activeCell="E28" sqref="E28:E37"/>
    </sheetView>
  </sheetViews>
  <sheetFormatPr defaultRowHeight="17" x14ac:dyDescent="0.45"/>
  <cols>
    <col min="1" max="1" width="10.75" bestFit="1" customWidth="1"/>
    <col min="3" max="3" width="9.08203125" bestFit="1" customWidth="1"/>
    <col min="4" max="4" width="10.58203125" bestFit="1" customWidth="1"/>
    <col min="5" max="5" width="11" bestFit="1" customWidth="1"/>
    <col min="9" max="9" width="10.4140625" bestFit="1" customWidth="1"/>
    <col min="12" max="12" width="12.33203125" bestFit="1" customWidth="1"/>
  </cols>
  <sheetData>
    <row r="1" spans="1:12" x14ac:dyDescent="0.45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45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5">
      <c r="A3" s="12">
        <v>45901</v>
      </c>
      <c r="B3" s="7">
        <v>27</v>
      </c>
      <c r="C3" s="8" t="s">
        <v>193</v>
      </c>
      <c r="D3" s="13">
        <v>0.6</v>
      </c>
      <c r="E3" s="8" t="str">
        <f>IF(AND(WEEKDAY(A3,1)=1,C3="좋음"),"적합","")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5">
      <c r="A4" s="12">
        <v>45905</v>
      </c>
      <c r="B4" s="7">
        <v>25</v>
      </c>
      <c r="C4" s="8" t="s">
        <v>191</v>
      </c>
      <c r="D4" s="13">
        <v>0.1</v>
      </c>
      <c r="E4" s="8" t="str">
        <f t="shared" ref="E4:E11" si="0">IF(AND(WEEKDAY(A4,1)=1,C4="좋음"),"적합","")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5">
      <c r="A5" s="12">
        <v>45906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5">
      <c r="A6" s="12">
        <v>45907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5">
      <c r="A7" s="12">
        <v>45919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5">
      <c r="A8" s="12">
        <v>45920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5">
      <c r="A9" s="12">
        <v>45921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5">
      <c r="A10" s="12">
        <v>45927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5">
      <c r="A11" s="12">
        <v>45928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>
        <f>TRUNC(AVERAGEIF(H3:H10,"여",L3:L10))</f>
        <v>81</v>
      </c>
    </row>
    <row r="13" spans="1:12" x14ac:dyDescent="0.45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5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5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5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5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5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5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5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231</v>
      </c>
    </row>
    <row r="21" spans="1:12" x14ac:dyDescent="0.45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13</v>
      </c>
    </row>
    <row r="22" spans="1:12" x14ac:dyDescent="0.45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5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5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ABS(DMAX(G14:K24,K14,H14:H15)-DMAX(G14:K24,K14,L20:L21))</f>
        <v>2</v>
      </c>
    </row>
    <row r="26" spans="1:12" x14ac:dyDescent="0.45">
      <c r="A26" s="4" t="s">
        <v>62</v>
      </c>
      <c r="B26" s="6" t="s">
        <v>63</v>
      </c>
    </row>
    <row r="27" spans="1:12" x14ac:dyDescent="0.45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5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VLOOKUP(MOD(B28-C28,100),$G$33:$I$37,3,TRUE)</f>
        <v>▣▣▣▣</v>
      </c>
    </row>
    <row r="29" spans="1:12" x14ac:dyDescent="0.45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VLOOKUP(MOD(B29-C29,100),$G$33:$I$37,3,TRUE)</f>
        <v>▣▣▣▣▣</v>
      </c>
    </row>
    <row r="30" spans="1:12" x14ac:dyDescent="0.45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5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45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45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45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45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45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45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opLeftCell="A14" workbookViewId="0">
      <selection activeCell="D22" sqref="D22"/>
    </sheetView>
  </sheetViews>
  <sheetFormatPr defaultRowHeight="17" x14ac:dyDescent="0.45"/>
  <cols>
    <col min="1" max="2" width="11.4140625" bestFit="1" customWidth="1"/>
    <col min="3" max="4" width="10.58203125" bestFit="1" customWidth="1"/>
    <col min="5" max="5" width="11.6640625" bestFit="1" customWidth="1"/>
    <col min="6" max="6" width="12.6640625" bestFit="1" customWidth="1"/>
  </cols>
  <sheetData>
    <row r="1" spans="1:6" ht="21" x14ac:dyDescent="0.45">
      <c r="A1" s="19" t="s">
        <v>127</v>
      </c>
      <c r="B1" s="19"/>
      <c r="C1" s="19"/>
      <c r="D1" s="19"/>
      <c r="E1" s="19"/>
      <c r="F1" s="19"/>
    </row>
    <row r="3" spans="1:6" x14ac:dyDescent="0.45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45">
      <c r="A4" s="11">
        <v>45784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5">
      <c r="A5" s="11">
        <v>45785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45">
      <c r="A6" s="11">
        <v>45785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45">
      <c r="A7" s="11">
        <v>45792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45">
      <c r="A8" s="11">
        <v>45818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45">
      <c r="A9" s="11">
        <v>45823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45">
      <c r="A10" s="11">
        <v>45825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45">
      <c r="A11" s="11">
        <v>45830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45">
      <c r="A12" s="11">
        <v>45846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45">
      <c r="A13" s="11">
        <v>45848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45">
      <c r="A14" s="11">
        <v>45854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45">
      <c r="A15" s="11">
        <v>45854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45">
      <c r="A19" s="31" t="s">
        <v>130</v>
      </c>
      <c r="B19" t="s">
        <v>232</v>
      </c>
    </row>
    <row r="21" spans="1:4" x14ac:dyDescent="0.45">
      <c r="A21" s="31" t="s">
        <v>238</v>
      </c>
      <c r="B21" s="31" t="s">
        <v>237</v>
      </c>
    </row>
    <row r="22" spans="1:4" x14ac:dyDescent="0.45">
      <c r="A22" s="31" t="s">
        <v>233</v>
      </c>
      <c r="B22" t="s">
        <v>141</v>
      </c>
      <c r="C22" t="s">
        <v>136</v>
      </c>
      <c r="D22" t="s">
        <v>134</v>
      </c>
    </row>
    <row r="23" spans="1:4" x14ac:dyDescent="0.45">
      <c r="A23" s="32" t="s">
        <v>234</v>
      </c>
      <c r="B23" s="33"/>
      <c r="C23" s="33">
        <v>3780000</v>
      </c>
      <c r="D23" s="33">
        <v>600000</v>
      </c>
    </row>
    <row r="24" spans="1:4" x14ac:dyDescent="0.45">
      <c r="A24" s="32" t="s">
        <v>235</v>
      </c>
      <c r="B24" s="33">
        <v>1200000</v>
      </c>
      <c r="C24" s="33">
        <v>2700000</v>
      </c>
      <c r="D24" s="33">
        <v>900000</v>
      </c>
    </row>
    <row r="25" spans="1:4" x14ac:dyDescent="0.45">
      <c r="A25" s="32" t="s">
        <v>236</v>
      </c>
      <c r="B25" s="33"/>
      <c r="C25" s="33">
        <v>3240000</v>
      </c>
      <c r="D25" s="33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H7" sqref="H7"/>
    </sheetView>
  </sheetViews>
  <sheetFormatPr defaultRowHeight="17" x14ac:dyDescent="0.45"/>
  <cols>
    <col min="1" max="1" width="12.1640625" bestFit="1" customWidth="1"/>
    <col min="2" max="7" width="9.08203125" bestFit="1" customWidth="1"/>
    <col min="8" max="8" width="10.58203125" bestFit="1" customWidth="1"/>
  </cols>
  <sheetData>
    <row r="1" spans="1:8" ht="21" x14ac:dyDescent="0.45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45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45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45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5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5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5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5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5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5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5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5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B11" sqref="B11:F11"/>
    </sheetView>
  </sheetViews>
  <sheetFormatPr defaultRowHeight="17" x14ac:dyDescent="0.45"/>
  <cols>
    <col min="1" max="2" width="10.4140625" bestFit="1" customWidth="1"/>
    <col min="6" max="6" width="10.4140625" bestFit="1" customWidth="1"/>
  </cols>
  <sheetData>
    <row r="1" spans="1:6" ht="21" x14ac:dyDescent="0.45">
      <c r="A1" s="19" t="s">
        <v>159</v>
      </c>
      <c r="B1" s="19"/>
      <c r="C1" s="19"/>
      <c r="D1" s="19"/>
      <c r="E1" s="19"/>
      <c r="F1" s="19"/>
    </row>
    <row r="3" spans="1:6" x14ac:dyDescent="0.45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45">
      <c r="A4" s="7" t="s">
        <v>164</v>
      </c>
      <c r="B4" s="34">
        <v>51</v>
      </c>
      <c r="C4" s="34">
        <v>1200</v>
      </c>
      <c r="D4" s="34">
        <v>1054</v>
      </c>
      <c r="E4" s="34">
        <v>197</v>
      </c>
      <c r="F4" s="34">
        <v>1200</v>
      </c>
    </row>
    <row r="5" spans="1:6" x14ac:dyDescent="0.45">
      <c r="A5" s="7" t="s">
        <v>165</v>
      </c>
      <c r="B5" s="34">
        <v>48</v>
      </c>
      <c r="C5" s="34">
        <v>1000</v>
      </c>
      <c r="D5" s="34">
        <v>999</v>
      </c>
      <c r="E5" s="34">
        <v>49</v>
      </c>
      <c r="F5" s="34">
        <v>1000</v>
      </c>
    </row>
    <row r="6" spans="1:6" x14ac:dyDescent="0.45">
      <c r="A6" s="7" t="s">
        <v>166</v>
      </c>
      <c r="B6" s="34">
        <v>102</v>
      </c>
      <c r="C6" s="34">
        <v>1500</v>
      </c>
      <c r="D6" s="34">
        <v>1578</v>
      </c>
      <c r="E6" s="34">
        <v>24</v>
      </c>
      <c r="F6" s="34">
        <v>1600</v>
      </c>
    </row>
    <row r="7" spans="1:6" x14ac:dyDescent="0.45">
      <c r="A7" s="7" t="s">
        <v>167</v>
      </c>
      <c r="B7" s="34">
        <v>43</v>
      </c>
      <c r="C7" s="34">
        <v>800</v>
      </c>
      <c r="D7" s="34">
        <v>647</v>
      </c>
      <c r="E7" s="34">
        <v>196</v>
      </c>
      <c r="F7" s="34">
        <v>600</v>
      </c>
    </row>
    <row r="8" spans="1:6" x14ac:dyDescent="0.45">
      <c r="A8" s="7" t="s">
        <v>168</v>
      </c>
      <c r="B8" s="34">
        <v>62</v>
      </c>
      <c r="C8" s="34">
        <v>2000</v>
      </c>
      <c r="D8" s="34">
        <v>2043</v>
      </c>
      <c r="E8" s="34">
        <v>19</v>
      </c>
      <c r="F8" s="34">
        <v>2200</v>
      </c>
    </row>
    <row r="9" spans="1:6" x14ac:dyDescent="0.45">
      <c r="A9" s="7" t="s">
        <v>169</v>
      </c>
      <c r="B9" s="34">
        <v>48</v>
      </c>
      <c r="C9" s="34">
        <v>1800</v>
      </c>
      <c r="D9" s="34">
        <v>1762</v>
      </c>
      <c r="E9" s="34">
        <v>86</v>
      </c>
      <c r="F9" s="34">
        <v>1800</v>
      </c>
    </row>
    <row r="10" spans="1:6" x14ac:dyDescent="0.45">
      <c r="A10" s="7" t="s">
        <v>170</v>
      </c>
      <c r="B10" s="34">
        <v>52</v>
      </c>
      <c r="C10" s="34">
        <v>1600</v>
      </c>
      <c r="D10" s="34">
        <v>1429</v>
      </c>
      <c r="E10" s="34">
        <v>223</v>
      </c>
      <c r="F10" s="34">
        <v>1500</v>
      </c>
    </row>
    <row r="11" spans="1:6" x14ac:dyDescent="0.45">
      <c r="A11" s="7" t="s">
        <v>171</v>
      </c>
      <c r="B11" s="34">
        <f>SUM(B4:B10)</f>
        <v>406</v>
      </c>
      <c r="C11" s="34">
        <f t="shared" ref="C11:F11" si="0">SUM(C4:C10)</f>
        <v>9900</v>
      </c>
      <c r="D11" s="34">
        <f t="shared" si="0"/>
        <v>9512</v>
      </c>
      <c r="E11" s="34">
        <f t="shared" si="0"/>
        <v>794</v>
      </c>
      <c r="F11" s="34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787400</xdr:colOff>
                    <xdr:row>11</xdr:row>
                    <xdr:rowOff>209550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abSelected="1" topLeftCell="A15" workbookViewId="0">
      <selection activeCell="L20" sqref="L20"/>
    </sheetView>
  </sheetViews>
  <sheetFormatPr defaultRowHeight="17" x14ac:dyDescent="0.45"/>
  <sheetData>
    <row r="1" spans="1:5" ht="21" x14ac:dyDescent="0.45">
      <c r="A1" s="19" t="s">
        <v>172</v>
      </c>
      <c r="B1" s="19"/>
      <c r="C1" s="19"/>
      <c r="D1" s="19"/>
      <c r="E1" s="19"/>
    </row>
    <row r="3" spans="1:5" x14ac:dyDescent="0.45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45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5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5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5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5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5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5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5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5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5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민아 박</cp:lastModifiedBy>
  <dcterms:created xsi:type="dcterms:W3CDTF">2023-04-27T08:01:32Z</dcterms:created>
  <dcterms:modified xsi:type="dcterms:W3CDTF">2026-05-12T05:56:50Z</dcterms:modified>
</cp:coreProperties>
</file>