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CDBA159F-84BD-4F0D-AA74-0F3A99684480}" xr6:coauthVersionLast="47" xr6:coauthVersionMax="47" xr10:uidLastSave="{00000000-0000-0000-0000-000000000000}"/>
  <bookViews>
    <workbookView xWindow="-120" yWindow="-120" windowWidth="38640" windowHeight="2112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27" i="4"/>
  <c r="D28" i="4"/>
  <c r="J15" i="4"/>
  <c r="J16" i="4"/>
  <c r="J17" i="4"/>
  <c r="J18" i="4"/>
  <c r="J19" i="4"/>
  <c r="J20" i="4"/>
  <c r="J21" i="4"/>
  <c r="J22" i="4"/>
  <c r="J23" i="4"/>
  <c r="J14" i="4"/>
  <c r="D23" i="4"/>
  <c r="J10" i="4"/>
  <c r="F5" i="9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<sst xmlns="http://schemas.openxmlformats.org/spreadsheetml/2006/main" count="332" uniqueCount="235">
  <si>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</si>
  <si>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</si>
  <si>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</si>
  <si>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</si>
  <si>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</si>
  <si>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</si>
  <si>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</si>
  <si>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</si>
  <si>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</si>
  <si>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</si>
  <si>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</si>
  <si>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</si>
  <si>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</si>
  <si>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</si>
  <si>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</si>
  <si>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</si>
  <si>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</si>
  <si>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</si>
  <si>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</si>
  <si>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</si>
  <si>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</si>
  <si>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</si>
  <si>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</si>
  <si>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</si>
  <si>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</si>
  <si>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</si>
  <si>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</si>
  <si>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</si>
  <si>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</si>
  <si>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</si>
  <si>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</si>
  <si>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</si>
  <si>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</si>
  <si>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</si>
  <si>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</si>
  <si>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</si>
  <si>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</si>
  <si>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</si>
  <si>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</si>
  <si>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</si>
  <si>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</si>
  <si>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</si>
  <si>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</si>
  <si>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</si>
  <si>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</si>
  <si>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</si>
  <si>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</si>
  <si>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</si>
  <si>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</si>
  <si>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</si>
  <si>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</si>
  <si>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</si>
  <si>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</si>
  <si>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</si>
  <si>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</si>
  <si>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</si>
  <si>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</si>
  <si>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</si>
  <si>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</si>
  <si>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</si>
  <si>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</si>
  <si>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</si>
  <si>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</si>
  <si>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</si>
  <si>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</si>
  <si>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</si>
  <si>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</si>
  <si>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</si>
  <si>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</si>
  <si>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</si>
  <si>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</si>
  <si>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</si>
  <si>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</si>
  <si>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</si>
  <si>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</si>
  <si>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</si>
  <si>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</si>
  <si>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</si>
  <si>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</si>
  <si>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</si>
  <si>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</si>
  <si>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</si>
  <si>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</si>
  <si>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</si>
  <si>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</si>
  <si>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</si>
  <si>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</si>
  <si>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</si>
  <si>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</si>
  <si>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</si>
  <si>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</si>
  <si>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</si>
  <si>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</si>
  <si>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</si>
  <si>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</si>
  <si>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</si>
  <si>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</si>
  <si>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</si>
  <si>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</si>
  <si>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</si>
  <si>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</si>
  <si>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</si>
  <si>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</si>
  <si>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</si>
  <si>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</si>
  <si>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</si>
  <si>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</si>
  <si>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</si>
  <si>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</si>
  <si>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</si>
  <si>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</si>
  <si>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</si>
  <si>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</si>
  <si>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</si>
  <si>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</si>
  <si>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</si>
  <si>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</si>
  <si>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</si>
  <si>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</si>
  <si>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</si>
  <si>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</si>
  <si>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</si>
  <si>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</si>
  <si>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</si>
  <si>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</si>
  <si>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</si>
  <si>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</si>
  <si>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</si>
  <si>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</si>
  <si>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</si>
  <si>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</si>
  <si>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</si>
  <si>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</si>
  <si>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</si>
  <si>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</si>
  <si>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</si>
  <si>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</si>
  <si>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</si>
  <si>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</si>
  <si>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</si>
  <si>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</si>
  <si>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</si>
  <si>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</si>
  <si>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</si>
  <si>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</si>
  <si>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</si>
  <si>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</si>
  <si>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</si>
  <si>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</si>
  <si>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</si>
  <si>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</si>
  <si>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</si>
  <si>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</si>
  <si>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</si>
  <si>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</si>
  <si>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</si>
  <si>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</si>
  <si>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</si>
  <si>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</si>
  <si>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</si>
  <si>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</si>
  <si>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</si>
  <si>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</si>
  <si>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</si>
  <si>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</si>
  <si>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</si>
  <si>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</si>
  <si>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</si>
  <si>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</si>
  <si>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</si>
  <si>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</si>
  <si>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</si>
  <si>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</si>
  <si>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</si>
  <si>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</si>
  <si>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</si>
  <si>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</si>
  <si>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</si>
  <si>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</si>
  <si>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</si>
  <si>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</si>
  <si>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</si>
  <si>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</si>
  <si>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</si>
  <si>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</si>
  <si>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</si>
  <si>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</si>
  <si>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</si>
  <si>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</si>
  <si>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</si>
  <si>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</si>
  <si>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</si>
  <si>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</si>
  <si>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상품명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</si>
  <si>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</si>
  <si>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</si>
  <si>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</si>
  <si>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</si>
  <si>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</si>
  <si>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</si>
  <si>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일정</t>
    <phoneticPr fontId="1" type="noConversion"/>
  </si>
  <si>
    <t>7박 9일</t>
    <phoneticPr fontId="1" type="noConversion"/>
  </si>
  <si>
    <t>8박 10일</t>
    <phoneticPr fontId="1" type="noConversion"/>
  </si>
  <si>
    <t>11박 13일</t>
    <phoneticPr fontId="1" type="noConversion"/>
  </si>
  <si>
    <t>14박 15일</t>
    <phoneticPr fontId="1" type="noConversion"/>
  </si>
  <si>
    <t>10박 12일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</si>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</sst>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  <numFmt numFmtId="179" formatCode="0_ "/>
    <numFmt numFmtId="182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182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4">
    <dxf>
      <fill>
        <patternFill patternType="solid">
          <fgColor rgb="FFC6E0B4"/>
          <bgColor rgb="FF000000"/>
        </patternFill>
      </fill>
    </dxf>
    <dxf>
      <numFmt numFmtId="179" formatCode="0_ "/>
    </dxf>
    <dxf>
      <numFmt numFmtId="179" formatCode="0_ "/>
    </dxf>
    <dxf>
      <numFmt numFmtId="178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12</xdr:row>
          <xdr:rowOff>38100</xdr:rowOff>
        </xdr:from>
        <xdr:to>
          <xdr:col>0</xdr:col>
          <xdr:colOff>923925</xdr:colOff>
          <xdr:row>14</xdr:row>
          <xdr:rowOff>19050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933450</xdr:colOff>
      <xdr:row>12</xdr:row>
      <xdr:rowOff>19050</xdr:rowOff>
    </xdr:from>
    <xdr:to>
      <xdr:col>2</xdr:col>
      <xdr:colOff>19050</xdr:colOff>
      <xdr:row>14</xdr:row>
      <xdr:rowOff>38100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56222C88-1F75-CD73-5658-9F4B58F05240}"/>
            </a:ext>
          </a:extLst>
        </xdr:cNvPr>
        <xdr:cNvSpPr/>
      </xdr:nvSpPr>
      <xdr:spPr>
        <a:xfrm>
          <a:off x="933450" y="2581275"/>
          <a:ext cx="714375" cy="4381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55.854927777778" createdVersion="8" refreshedVersion="8" minRefreshableVersion="3" recordCount="12" xr:uid="{D69948A3-4825-4F51-BEBB-EC1E203453CB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E88E1A-2D82-421F-B9F3-56083567D477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0" baseItem="0" numFmtId="41"/>
    <dataField name="합계 : 납품총액" fld="5" baseField="0" baseItem="0" numFmtId="41"/>
  </dataFields>
  <formats count="3">
    <format dxfId="3">
      <pivotArea field="2" grandRow="1" outline="0" collapsedLevelsAreSubtotals="1" axis="axisCol" fieldPosition="0">
        <references count="2">
          <reference field="4294967294" count="2" selected="0">
            <x v="0"/>
            <x v="1"/>
          </reference>
          <reference field="2" count="1" selected="0">
            <x v="0"/>
          </reference>
        </references>
      </pivotArea>
    </format>
    <format dxfId="2">
      <pivotArea field="2" grandRow="1" outline="0" collapsedLevelsAreSubtotals="1" axis="axisCol" fieldPosition="0">
        <references count="1">
          <reference field="2" count="2" selected="0">
            <x v="1"/>
            <x v="2"/>
          </reference>
        </references>
      </pivotArea>
    </format>
    <format dxfId="1">
      <pivotArea collapsedLevelsAreSubtotals="1" fieldPosition="0">
        <references count="1">
          <reference field="1" count="0"/>
        </references>
      </pivotArea>
    </format>
  </format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F10" sqref="F10"/>
    </sheetView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186</v>
      </c>
      <c r="B3" s="1" t="s">
        <v>193</v>
      </c>
      <c r="C3" s="1" t="s">
        <v>200</v>
      </c>
      <c r="D3" s="1" t="s">
        <v>206</v>
      </c>
      <c r="E3" s="1" t="s">
        <v>207</v>
      </c>
      <c r="F3" s="1" t="s">
        <v>208</v>
      </c>
    </row>
    <row r="4" spans="1:6" x14ac:dyDescent="0.3">
      <c r="A4" s="1" t="s">
        <v>187</v>
      </c>
      <c r="B4" s="1" t="s">
        <v>194</v>
      </c>
      <c r="C4" s="1" t="s">
        <v>202</v>
      </c>
      <c r="D4" s="1">
        <v>25</v>
      </c>
      <c r="E4" s="1">
        <v>29</v>
      </c>
      <c r="F4" s="2">
        <v>1.1599999999999999</v>
      </c>
    </row>
    <row r="5" spans="1:6" x14ac:dyDescent="0.3">
      <c r="A5" s="1" t="s">
        <v>188</v>
      </c>
      <c r="B5" s="1" t="s">
        <v>195</v>
      </c>
      <c r="C5" s="1" t="s">
        <v>201</v>
      </c>
      <c r="D5" s="1">
        <v>30</v>
      </c>
      <c r="E5" s="1">
        <v>24</v>
      </c>
      <c r="F5" s="2">
        <v>0.8</v>
      </c>
    </row>
    <row r="6" spans="1:6" x14ac:dyDescent="0.3">
      <c r="A6" s="1" t="s">
        <v>189</v>
      </c>
      <c r="B6" s="1" t="s">
        <v>196</v>
      </c>
      <c r="C6" s="1" t="s">
        <v>203</v>
      </c>
      <c r="D6" s="1">
        <v>20</v>
      </c>
      <c r="E6" s="1">
        <v>31</v>
      </c>
      <c r="F6" s="2">
        <v>1.55</v>
      </c>
    </row>
    <row r="7" spans="1:6" x14ac:dyDescent="0.3">
      <c r="A7" s="1" t="s">
        <v>190</v>
      </c>
      <c r="B7" s="1" t="s">
        <v>197</v>
      </c>
      <c r="C7" s="1" t="s">
        <v>205</v>
      </c>
      <c r="D7" s="1">
        <v>25</v>
      </c>
      <c r="E7" s="1">
        <v>19</v>
      </c>
      <c r="F7" s="2">
        <v>0.76</v>
      </c>
    </row>
    <row r="8" spans="1:6" x14ac:dyDescent="0.3">
      <c r="A8" s="1" t="s">
        <v>191</v>
      </c>
      <c r="B8" s="1" t="s">
        <v>198</v>
      </c>
      <c r="C8" s="1" t="s">
        <v>204</v>
      </c>
      <c r="D8" s="1">
        <v>30</v>
      </c>
      <c r="E8" s="1">
        <v>22</v>
      </c>
      <c r="F8" s="2">
        <v>0.73</v>
      </c>
    </row>
    <row r="9" spans="1:6" x14ac:dyDescent="0.3">
      <c r="A9" s="1" t="s">
        <v>192</v>
      </c>
      <c r="B9" s="1" t="s">
        <v>199</v>
      </c>
      <c r="C9" s="1" t="s">
        <v>202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A3" sqref="A3:G13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26" t="s">
        <v>2</v>
      </c>
      <c r="B1" s="26"/>
      <c r="C1" s="26"/>
      <c r="D1" s="26"/>
      <c r="E1" s="26"/>
      <c r="F1" s="26"/>
      <c r="G1" s="26"/>
    </row>
    <row r="2" spans="1:7" ht="17.25" thickBot="1" x14ac:dyDescent="0.35"/>
    <row r="3" spans="1:7" x14ac:dyDescent="0.3">
      <c r="A3" s="29" t="s">
        <v>3</v>
      </c>
      <c r="B3" s="30" t="s">
        <v>20</v>
      </c>
      <c r="C3" s="30" t="s">
        <v>1</v>
      </c>
      <c r="D3" s="30" t="s">
        <v>6</v>
      </c>
      <c r="E3" s="30" t="s">
        <v>209</v>
      </c>
      <c r="F3" s="30" t="s">
        <v>5</v>
      </c>
      <c r="G3" s="31" t="s">
        <v>4</v>
      </c>
    </row>
    <row r="4" spans="1:7" x14ac:dyDescent="0.3">
      <c r="A4" s="32" t="s">
        <v>21</v>
      </c>
      <c r="B4" s="27">
        <v>45383</v>
      </c>
      <c r="C4" s="3" t="s">
        <v>10</v>
      </c>
      <c r="D4" s="28" t="s">
        <v>7</v>
      </c>
      <c r="E4" s="3">
        <v>7.5</v>
      </c>
      <c r="F4" s="3">
        <v>6</v>
      </c>
      <c r="G4" s="33">
        <v>2200000</v>
      </c>
    </row>
    <row r="5" spans="1:7" x14ac:dyDescent="0.3">
      <c r="A5" s="32" t="s">
        <v>22</v>
      </c>
      <c r="B5" s="27">
        <v>45385</v>
      </c>
      <c r="C5" s="3" t="s">
        <v>11</v>
      </c>
      <c r="D5" s="28" t="s">
        <v>8</v>
      </c>
      <c r="E5" s="3">
        <v>3</v>
      </c>
      <c r="F5" s="3">
        <v>3</v>
      </c>
      <c r="G5" s="33">
        <v>800000</v>
      </c>
    </row>
    <row r="6" spans="1:7" x14ac:dyDescent="0.3">
      <c r="A6" s="32" t="s">
        <v>25</v>
      </c>
      <c r="B6" s="27">
        <v>45386</v>
      </c>
      <c r="C6" s="3" t="s">
        <v>12</v>
      </c>
      <c r="D6" s="28" t="s">
        <v>7</v>
      </c>
      <c r="E6" s="3">
        <v>5</v>
      </c>
      <c r="F6" s="3">
        <v>5</v>
      </c>
      <c r="G6" s="33">
        <v>2000000</v>
      </c>
    </row>
    <row r="7" spans="1:7" x14ac:dyDescent="0.3">
      <c r="A7" s="32" t="s">
        <v>26</v>
      </c>
      <c r="B7" s="27">
        <v>45388</v>
      </c>
      <c r="C7" s="3" t="s">
        <v>13</v>
      </c>
      <c r="D7" s="28" t="s">
        <v>9</v>
      </c>
      <c r="E7" s="3">
        <v>12</v>
      </c>
      <c r="F7" s="3">
        <v>9</v>
      </c>
      <c r="G7" s="33">
        <v>3600000</v>
      </c>
    </row>
    <row r="8" spans="1:7" x14ac:dyDescent="0.3">
      <c r="A8" s="32" t="s">
        <v>23</v>
      </c>
      <c r="B8" s="27">
        <v>45388</v>
      </c>
      <c r="C8" s="3" t="s">
        <v>14</v>
      </c>
      <c r="D8" s="28" t="s">
        <v>7</v>
      </c>
      <c r="E8" s="3">
        <v>7.5</v>
      </c>
      <c r="F8" s="3">
        <v>6</v>
      </c>
      <c r="G8" s="33">
        <v>2200000</v>
      </c>
    </row>
    <row r="9" spans="1:7" x14ac:dyDescent="0.3">
      <c r="A9" s="32" t="s">
        <v>27</v>
      </c>
      <c r="B9" s="27">
        <v>45393</v>
      </c>
      <c r="C9" s="3" t="s">
        <v>15</v>
      </c>
      <c r="D9" s="28" t="s">
        <v>7</v>
      </c>
      <c r="E9" s="3">
        <v>8</v>
      </c>
      <c r="F9" s="3">
        <v>6</v>
      </c>
      <c r="G9" s="33">
        <v>2400000</v>
      </c>
    </row>
    <row r="10" spans="1:7" x14ac:dyDescent="0.3">
      <c r="A10" s="32" t="s">
        <v>24</v>
      </c>
      <c r="B10" s="27">
        <v>45394</v>
      </c>
      <c r="C10" s="3" t="s">
        <v>16</v>
      </c>
      <c r="D10" s="28" t="s">
        <v>9</v>
      </c>
      <c r="E10" s="3">
        <v>15</v>
      </c>
      <c r="F10" s="3">
        <v>12</v>
      </c>
      <c r="G10" s="33">
        <v>4200000</v>
      </c>
    </row>
    <row r="11" spans="1:7" x14ac:dyDescent="0.3">
      <c r="A11" s="32" t="s">
        <v>28</v>
      </c>
      <c r="B11" s="27">
        <v>45394</v>
      </c>
      <c r="C11" s="3" t="s">
        <v>17</v>
      </c>
      <c r="D11" s="28" t="s">
        <v>8</v>
      </c>
      <c r="E11" s="3">
        <v>2.5</v>
      </c>
      <c r="F11" s="3">
        <v>3</v>
      </c>
      <c r="G11" s="33">
        <v>700000</v>
      </c>
    </row>
    <row r="12" spans="1:7" x14ac:dyDescent="0.3">
      <c r="A12" s="32" t="s">
        <v>29</v>
      </c>
      <c r="B12" s="27">
        <v>45398</v>
      </c>
      <c r="C12" s="3" t="s">
        <v>18</v>
      </c>
      <c r="D12" s="28" t="s">
        <v>7</v>
      </c>
      <c r="E12" s="3">
        <v>5</v>
      </c>
      <c r="F12" s="3">
        <v>5</v>
      </c>
      <c r="G12" s="33">
        <v>2000000</v>
      </c>
    </row>
    <row r="13" spans="1:7" ht="17.25" thickBot="1" x14ac:dyDescent="0.35">
      <c r="A13" s="34" t="s">
        <v>30</v>
      </c>
      <c r="B13" s="35">
        <v>45401</v>
      </c>
      <c r="C13" s="36" t="s">
        <v>19</v>
      </c>
      <c r="D13" s="37" t="s">
        <v>9</v>
      </c>
      <c r="E13" s="36">
        <v>10</v>
      </c>
      <c r="F13" s="36">
        <v>8</v>
      </c>
      <c r="G13" s="38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A3" sqref="A3:A13"/>
    </sheetView>
  </sheetViews>
  <sheetFormatPr defaultRowHeight="16.5" x14ac:dyDescent="0.3"/>
  <sheetData>
    <row r="1" spans="1:5" x14ac:dyDescent="0.3">
      <c r="A1" t="s">
        <v>168</v>
      </c>
    </row>
    <row r="3" spans="1:5" x14ac:dyDescent="0.3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 x14ac:dyDescent="0.3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abSelected="1" workbookViewId="0">
      <selection activeCell="D3" sqref="D3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>
        <f>IF(WEEKDAY(B3,2)&gt;=6,WEEKDAY(B3,2),B3+5)</f>
        <v>45514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>
        <f t="shared" ref="D4:D10" si="0">IF(WEEKDAY(B4,2)&gt;=6,WEEKDAY(B4,2),B4+5)</f>
        <v>45515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>
        <f t="shared" si="0"/>
        <v>45517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>
        <f t="shared" si="0"/>
        <v>45518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>
        <f t="shared" si="0"/>
        <v>45522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>
        <f t="shared" si="0"/>
        <v>45525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>
        <f t="shared" si="0"/>
        <v>45529</v>
      </c>
      <c r="F9" s="3" t="s">
        <v>129</v>
      </c>
      <c r="G9" s="3" t="s">
        <v>118</v>
      </c>
      <c r="H9" s="3" t="s">
        <v>125</v>
      </c>
      <c r="I9" s="3">
        <v>6.73</v>
      </c>
      <c r="J9" s="19" t="s">
        <v>132</v>
      </c>
      <c r="K9" s="19"/>
    </row>
    <row r="10" spans="1:11" x14ac:dyDescent="0.3">
      <c r="A10" s="3" t="s">
        <v>113</v>
      </c>
      <c r="B10" s="6">
        <v>45526</v>
      </c>
      <c r="C10" s="3">
        <v>5</v>
      </c>
      <c r="D10" s="6">
        <f t="shared" si="0"/>
        <v>45531</v>
      </c>
      <c r="F10" s="3" t="s">
        <v>129</v>
      </c>
      <c r="G10" s="3" t="s">
        <v>119</v>
      </c>
      <c r="H10" s="3" t="s">
        <v>122</v>
      </c>
      <c r="I10" s="3">
        <v>7.32</v>
      </c>
      <c r="J10" s="18">
        <f>ROUND(AVERAGEIFS(I3:I10,F3:F10,"대전",G3:G10,"수비수"),1)</f>
        <v>7.2</v>
      </c>
      <c r="K10" s="18"/>
    </row>
    <row r="12" spans="1:11" x14ac:dyDescent="0.3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3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3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3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CHOOSE(INT(AVERAGE(G15:I15)),"D","C","B","A")</f>
        <v>D</v>
      </c>
    </row>
    <row r="16" spans="1:11" x14ac:dyDescent="0.3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3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3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3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3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3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3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3">
      <c r="A23" s="20" t="s">
        <v>146</v>
      </c>
      <c r="B23" s="21"/>
      <c r="C23" s="22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 x14ac:dyDescent="0.3">
      <c r="A25" s="11" t="s">
        <v>134</v>
      </c>
      <c r="B25" s="12" t="s">
        <v>185</v>
      </c>
      <c r="F25" s="23" t="s">
        <v>164</v>
      </c>
      <c r="G25" s="23"/>
    </row>
    <row r="26" spans="1:10" x14ac:dyDescent="0.3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3">
      <c r="A27" s="3" t="s">
        <v>180</v>
      </c>
      <c r="B27" s="3">
        <v>100215368</v>
      </c>
      <c r="C27" s="3" t="s">
        <v>170</v>
      </c>
      <c r="D27" s="3" t="str">
        <f>VLOOKUP(MID(B27,5,1)*1,F27:G29,2,FALSE)</f>
        <v>워드</v>
      </c>
      <c r="F27" s="3">
        <v>1</v>
      </c>
      <c r="G27" s="3" t="s">
        <v>165</v>
      </c>
    </row>
    <row r="28" spans="1:10" x14ac:dyDescent="0.3">
      <c r="A28" s="3" t="s">
        <v>179</v>
      </c>
      <c r="B28" s="3">
        <v>101433025</v>
      </c>
      <c r="C28" s="3" t="s">
        <v>171</v>
      </c>
      <c r="D28" s="3" t="e">
        <f>VLOOKUP(MID(B28,5,1),$F$27:$G$29,2,FALSE)</f>
        <v>#N/A</v>
      </c>
      <c r="F28" s="3">
        <v>2</v>
      </c>
      <c r="G28" s="3" t="s">
        <v>166</v>
      </c>
    </row>
    <row r="29" spans="1:10" x14ac:dyDescent="0.3">
      <c r="A29" s="3" t="s">
        <v>178</v>
      </c>
      <c r="B29" s="3">
        <v>101029041</v>
      </c>
      <c r="C29" s="3" t="s">
        <v>171</v>
      </c>
      <c r="D29" s="3"/>
      <c r="F29" s="3">
        <v>3</v>
      </c>
      <c r="G29" s="3" t="s">
        <v>167</v>
      </c>
    </row>
    <row r="30" spans="1:10" x14ac:dyDescent="0.3">
      <c r="A30" s="3" t="s">
        <v>181</v>
      </c>
      <c r="B30" s="3">
        <v>101624257</v>
      </c>
      <c r="C30" s="3" t="s">
        <v>170</v>
      </c>
      <c r="D30" s="3"/>
    </row>
    <row r="31" spans="1:10" x14ac:dyDescent="0.3">
      <c r="A31" s="3" t="s">
        <v>177</v>
      </c>
      <c r="B31" s="3">
        <v>100218961</v>
      </c>
      <c r="C31" s="3" t="s">
        <v>172</v>
      </c>
      <c r="D31" s="3"/>
    </row>
    <row r="32" spans="1:10" x14ac:dyDescent="0.3">
      <c r="A32" s="3" t="s">
        <v>176</v>
      </c>
      <c r="B32" s="3">
        <v>101435487</v>
      </c>
      <c r="C32" s="3" t="s">
        <v>172</v>
      </c>
      <c r="D32" s="3"/>
    </row>
    <row r="33" spans="1:4" x14ac:dyDescent="0.3">
      <c r="A33" s="3" t="s">
        <v>182</v>
      </c>
      <c r="B33" s="3">
        <v>101126698</v>
      </c>
      <c r="C33" s="3" t="s">
        <v>170</v>
      </c>
      <c r="D33" s="3"/>
    </row>
    <row r="34" spans="1:4" x14ac:dyDescent="0.3">
      <c r="A34" s="3" t="s">
        <v>175</v>
      </c>
      <c r="B34" s="3">
        <v>101125804</v>
      </c>
      <c r="C34" s="3" t="s">
        <v>172</v>
      </c>
      <c r="D34" s="3"/>
    </row>
    <row r="35" spans="1:4" x14ac:dyDescent="0.3">
      <c r="A35" s="3" t="s">
        <v>174</v>
      </c>
      <c r="B35" s="3">
        <v>101531523</v>
      </c>
      <c r="C35" s="3" t="s">
        <v>171</v>
      </c>
      <c r="D35" s="3"/>
    </row>
    <row r="36" spans="1:4" x14ac:dyDescent="0.3">
      <c r="A36" s="3" t="s">
        <v>183</v>
      </c>
      <c r="B36" s="3">
        <v>101636857</v>
      </c>
      <c r="C36" s="3" t="s">
        <v>172</v>
      </c>
      <c r="D36" s="3"/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workbookViewId="0">
      <selection activeCell="I19" sqref="I19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24" t="s">
        <v>57</v>
      </c>
      <c r="B1" s="24"/>
      <c r="C1" s="24"/>
      <c r="D1" s="24"/>
      <c r="E1" s="24"/>
      <c r="F1" s="24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39" t="s">
        <v>225</v>
      </c>
      <c r="B18" t="s">
        <v>226</v>
      </c>
    </row>
    <row r="20" spans="1:7" x14ac:dyDescent="0.3">
      <c r="B20" s="39" t="s">
        <v>232</v>
      </c>
    </row>
    <row r="21" spans="1:7" x14ac:dyDescent="0.3">
      <c r="B21" s="41">
        <v>45478</v>
      </c>
      <c r="D21" s="41">
        <v>45489</v>
      </c>
      <c r="F21" s="41">
        <v>45498</v>
      </c>
    </row>
    <row r="22" spans="1:7" x14ac:dyDescent="0.3">
      <c r="A22" s="39" t="s">
        <v>227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 x14ac:dyDescent="0.3">
      <c r="A23" s="40" t="s">
        <v>228</v>
      </c>
      <c r="B23" s="43">
        <v>3800</v>
      </c>
      <c r="C23" s="43">
        <v>30680000</v>
      </c>
      <c r="D23" s="43">
        <v>1800</v>
      </c>
      <c r="E23" s="43">
        <v>15300000</v>
      </c>
      <c r="F23" s="43">
        <v>1600</v>
      </c>
      <c r="G23" s="43">
        <v>13600000</v>
      </c>
    </row>
    <row r="24" spans="1:7" x14ac:dyDescent="0.3">
      <c r="A24" s="40" t="s">
        <v>229</v>
      </c>
      <c r="B24" s="43">
        <v>1500</v>
      </c>
      <c r="C24" s="43">
        <v>12750000</v>
      </c>
      <c r="D24" s="43">
        <v>1600</v>
      </c>
      <c r="E24" s="43">
        <v>12160000</v>
      </c>
      <c r="F24" s="43">
        <v>4100</v>
      </c>
      <c r="G24" s="43">
        <v>31160000</v>
      </c>
    </row>
    <row r="25" spans="1:7" x14ac:dyDescent="0.3">
      <c r="A25" s="40" t="s">
        <v>230</v>
      </c>
      <c r="B25" s="43">
        <v>1600</v>
      </c>
      <c r="C25" s="43">
        <v>7680000</v>
      </c>
      <c r="D25" s="43">
        <v>4300</v>
      </c>
      <c r="E25" s="43">
        <v>20640000</v>
      </c>
      <c r="F25" s="43">
        <v>2000</v>
      </c>
      <c r="G25" s="43">
        <v>9600000</v>
      </c>
    </row>
    <row r="26" spans="1:7" x14ac:dyDescent="0.3">
      <c r="A26" s="40" t="s">
        <v>231</v>
      </c>
      <c r="B26" s="42">
        <v>6900</v>
      </c>
      <c r="C26" s="42">
        <v>51110000</v>
      </c>
      <c r="D26" s="43">
        <v>7700</v>
      </c>
      <c r="E26" s="43">
        <v>48100000</v>
      </c>
      <c r="F26" s="43">
        <v>7700</v>
      </c>
      <c r="G26" s="43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C7" sqref="C7"/>
    </sheetView>
  </sheetViews>
  <sheetFormatPr defaultRowHeight="16.5" x14ac:dyDescent="0.3"/>
  <sheetData>
    <row r="1" spans="1:6" ht="20.25" x14ac:dyDescent="0.3">
      <c r="A1" s="24" t="s">
        <v>99</v>
      </c>
      <c r="B1" s="24"/>
      <c r="C1" s="24"/>
      <c r="D1" s="24"/>
      <c r="E1" s="24"/>
      <c r="F1" s="24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3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3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3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3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3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3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3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3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3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E4" sqref="E4:F11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24" t="s">
        <v>31</v>
      </c>
      <c r="B1" s="24"/>
      <c r="C1" s="24"/>
      <c r="D1" s="24"/>
      <c r="E1" s="24"/>
      <c r="F1" s="24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4">
        <v>16000</v>
      </c>
      <c r="F4" s="44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4">
        <v>17000</v>
      </c>
      <c r="F5" s="44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4">
        <v>17000</v>
      </c>
      <c r="F6" s="44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4">
        <v>18000</v>
      </c>
      <c r="F7" s="44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4">
        <v>18500</v>
      </c>
      <c r="F8" s="44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4">
        <v>20000</v>
      </c>
      <c r="F9" s="44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4">
        <v>20000</v>
      </c>
      <c r="F10" s="44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4">
        <v>20000</v>
      </c>
      <c r="F11" s="44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9525</xdr:colOff>
                    <xdr:row>12</xdr:row>
                    <xdr:rowOff>38100</xdr:rowOff>
                  </from>
                  <to>
                    <xdr:col>0</xdr:col>
                    <xdr:colOff>923925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N16" sqref="N16"/>
    </sheetView>
  </sheetViews>
  <sheetFormatPr defaultRowHeight="16.5" x14ac:dyDescent="0.3"/>
  <cols>
    <col min="1" max="1" width="2.625" customWidth="1"/>
  </cols>
  <sheetData>
    <row r="1" spans="2:6" ht="20.25" x14ac:dyDescent="0.3">
      <c r="B1" s="25" t="s">
        <v>46</v>
      </c>
      <c r="C1" s="25"/>
      <c r="D1" s="25"/>
      <c r="E1" s="25"/>
      <c r="F1" s="25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. .</cp:lastModifiedBy>
  <dcterms:created xsi:type="dcterms:W3CDTF">2024-04-04T05:45:49Z</dcterms:created>
  <dcterms:modified xsi:type="dcterms:W3CDTF">2026-02-02T11:57:03Z</dcterms:modified>
</cp:coreProperties>
</file>