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기출\"/>
    </mc:Choice>
  </mc:AlternateContent>
  <xr:revisionPtr revIDLastSave="0" documentId="13_ncr:1_{44CBC231-CB74-4B01-8505-3B24D11F5747}" xr6:coauthVersionLast="47" xr6:coauthVersionMax="47" xr10:uidLastSave="{00000000-0000-0000-0000-000000000000}"/>
  <bookViews>
    <workbookView xWindow="20" yWindow="20" windowWidth="19180" windowHeight="1006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G13" i="8"/>
  <c r="H8" i="8"/>
  <c r="G8" i="8"/>
  <c r="F20" i="8"/>
  <c r="F14" i="8"/>
  <c r="F9" i="8"/>
  <c r="F22" i="8" s="1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G15" i="8"/>
  <c r="H15" i="8" s="1"/>
  <c r="G10" i="8"/>
  <c r="H10" i="8" s="1"/>
  <c r="G16" i="8"/>
  <c r="H16" i="8" s="1"/>
  <c r="G5" i="8"/>
  <c r="H5" i="8" s="1"/>
  <c r="G11" i="8"/>
  <c r="H11" i="8" s="1"/>
  <c r="H13" i="8" s="1"/>
  <c r="G12" i="8"/>
  <c r="H12" i="8" s="1"/>
  <c r="G6" i="8"/>
  <c r="H6" i="8" s="1"/>
  <c r="G17" i="8"/>
  <c r="H17" i="8" s="1"/>
  <c r="G18" i="8"/>
  <c r="H18" i="8" s="1"/>
  <c r="G7" i="8"/>
  <c r="H7" i="8" s="1"/>
  <c r="G4" i="8"/>
  <c r="H4" i="8" s="1"/>
  <c r="H19" i="8" l="1"/>
  <c r="H21" i="8"/>
  <c r="G19" i="8"/>
  <c r="G21" i="8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<sst xmlns="http://schemas.openxmlformats.org/spreadsheetml/2006/main" count="283" uniqueCount="220">
  <si>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</si>
  <si>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</si>
  <si>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</si>
  <si>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</si>
  <si>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</si>
  <si>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</si>
  <si>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</si>
  <si>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</si>
  <si>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</si>
  <si>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</si>
  <si>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</si>
  <si>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</si>
  <si>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</si>
  <si>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</si>
  <si>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</si>
  <si>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</si>
  <si>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</si>
  <si>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</si>
  <si>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</si>
  <si>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</si>
  <si>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</si>
  <si>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</si>
  <si>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</si>
  <si>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</si>
  <si>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</si>
  <si>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</si>
  <si>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</si>
  <si>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</si>
  <si>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</si>
  <si>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</si>
  <si>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</si>
  <si>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</si>
  <si>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</si>
  <si>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</si>
  <si>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</si>
  <si>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</si>
  <si>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</si>
  <si>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</si>
  <si>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</si>
  <si>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</si>
  <si>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</si>
  <si>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</si>
  <si>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</si>
  <si>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</si>
  <si>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</si>
  <si>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</si>
  <si>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</si>
  <si>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</si>
  <si>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</si>
  <si>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</si>
  <si>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</si>
  <si>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</si>
  <si>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</si>
  <si>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</si>
  <si>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</si>
  <si>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</si>
  <si>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</si>
  <si>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</si>
  <si>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</si>
  <si>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</si>
  <si>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</si>
  <si>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</si>
  <si>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</si>
  <si>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</si>
  <si>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</si>
  <si>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</si>
  <si>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</si>
  <si>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</si>
  <si>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</si>
  <si>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</si>
  <si>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</si>
  <si>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</si>
  <si>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</si>
  <si>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</si>
  <si>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</si>
  <si>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</si>
  <si>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</si>
  <si>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</si>
  <si>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</si>
  <si>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</si>
  <si>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</si>
  <si>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</si>
  <si>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</si>
  <si>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</si>
  <si>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</si>
  <si>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</si>
  <si>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</si>
  <si>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</si>
  <si>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</si>
  <si>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</si>
  <si>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</si>
  <si>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</si>
  <si>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</si>
  <si>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</si>
  <si>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</si>
  <si>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</si>
  <si>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</si>
  <si>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</si>
  <si>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</si>
  <si>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</si>
  <si>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</si>
  <si>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</si>
  <si>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</si>
  <si>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</si>
  <si>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</si>
  <si>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</si>
  <si>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</si>
  <si>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</si>
  <si>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</si>
  <si>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</si>
  <si>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</si>
  <si>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</si>
  <si>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</si>
  <si>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</si>
  <si>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</si>
  <si>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</si>
  <si>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</si>
  <si>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</si>
  <si>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</si>
  <si>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</si>
  <si>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</si>
  <si>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</si>
  <si>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</si>
  <si>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</si>
  <si>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</si>
  <si>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</si>
  <si>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</si>
  <si>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</si>
  <si>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</si>
  <si>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</si>
  <si>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</si>
  <si>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</si>
  <si>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</si>
  <si>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</si>
  <si>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</si>
  <si>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</si>
  <si>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</si>
  <si>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</si>
  <si>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</si>
  <si>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</si>
  <si>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</si>
  <si>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</si>
  <si>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</si>
  <si>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</si>
  <si>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</si>
  <si>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</si>
  <si>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</si>
  <si>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</si>
  <si>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</si>
  <si>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</si>
  <si>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</si>
  <si>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</si>
  <si>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</si>
  <si>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</si>
  <si>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</si>
  <si>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</si>
  <si>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</si>
  <si>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</si>
  <si>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</si>
  <si>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</si>
  <si>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</si>
  <si>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</si>
  <si>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</si>
  <si>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</si>
  <si>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</si>
  <si>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</si>
  <si>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</si>
  <si>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</si>
  <si>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</si>
  <si>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</si>
  <si>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</si>
  <si>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</si>
  <si>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</si>
  <si>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</si>
  <si>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</si>
  <si>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</si>
  <si>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</si>
  <si>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</si>
  <si>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</si>
  <si>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</si>
  <si>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</si>
  <si>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</si>
  <si>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</si>
  <si>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</si>
  <si>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</si>
  <si>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</si>
  <si>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모델명</t>
    <phoneticPr fontId="1" type="noConversion"/>
  </si>
  <si>
    <t>담당자</t>
    <phoneticPr fontId="1" type="noConversion"/>
  </si>
  <si>
    <t>입고단가</t>
    <phoneticPr fontId="1" type="noConversion"/>
  </si>
  <si>
    <t>입고량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</si>
  <si>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</si>
  <si>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</si>
  <si>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</si>
  <si>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</si>
  <si>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</si>
  <si>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</si>
  <si>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</si>
  <si>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</si>
  <si>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</si>
  <si>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</si>
  <si>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</si>
  <si>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</si>
  <si>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</si>
  <si>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</si>
  <si>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</si>
  <si>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</si>
  <si>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</si>
  <si>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</si>
  <si>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운행여부</t>
    <phoneticPr fontId="1" type="noConversion"/>
  </si>
  <si>
    <t>&lt;&gt;일시폐쇄</t>
    <phoneticPr fontId="1" type="noConversion"/>
  </si>
  <si>
    <t>방문자수</t>
    <phoneticPr fontId="1" type="noConversion"/>
  </si>
  <si>
    <t>&gt;=100,000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</si>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</sst>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80" formatCode="&quot;*&quot;0&quot;일&quot;"/>
    <numFmt numFmtId="181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2</xdr:row>
      <xdr:rowOff>6350</xdr:rowOff>
    </xdr:from>
    <xdr:to>
      <xdr:col>7</xdr:col>
      <xdr:colOff>0</xdr:colOff>
      <xdr:row>3</xdr:row>
      <xdr:rowOff>190500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BEE8FD5F-BE63-F996-2017-653DA0304C90}"/>
            </a:ext>
          </a:extLst>
        </xdr:cNvPr>
        <xdr:cNvSpPr/>
      </xdr:nvSpPr>
      <xdr:spPr>
        <a:xfrm>
          <a:off x="4241800" y="488950"/>
          <a:ext cx="895350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19050</xdr:rowOff>
        </xdr:from>
        <xdr:to>
          <xdr:col>6</xdr:col>
          <xdr:colOff>876300</xdr:colOff>
          <xdr:row>6</xdr:row>
          <xdr:rowOff>6350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0</xdr:rowOff>
    </xdr:from>
    <xdr:to>
      <xdr:col>7</xdr:col>
      <xdr:colOff>19050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E10" sqref="E10"/>
    </sheetView>
  </sheetViews>
  <sheetFormatPr defaultRowHeight="17" x14ac:dyDescent="0.45"/>
  <cols>
    <col min="1" max="1" width="15.08203125" bestFit="1" customWidth="1"/>
    <col min="4" max="4" width="10.83203125" bestFit="1" customWidth="1"/>
  </cols>
  <sheetData>
    <row r="1" spans="1:5" x14ac:dyDescent="0.45">
      <c r="A1" t="s">
        <v>0</v>
      </c>
    </row>
    <row r="3" spans="1:5" x14ac:dyDescent="0.45">
      <c r="A3" s="1" t="s">
        <v>185</v>
      </c>
      <c r="B3" s="1" t="s">
        <v>186</v>
      </c>
      <c r="C3" s="1" t="s">
        <v>187</v>
      </c>
      <c r="D3" s="1" t="s">
        <v>188</v>
      </c>
      <c r="E3" s="1" t="s">
        <v>189</v>
      </c>
    </row>
    <row r="4" spans="1:5" x14ac:dyDescent="0.45">
      <c r="A4" s="1" t="s">
        <v>190</v>
      </c>
      <c r="B4" s="1" t="s">
        <v>196</v>
      </c>
      <c r="C4" s="1" t="s">
        <v>202</v>
      </c>
      <c r="D4" s="2">
        <v>460000</v>
      </c>
      <c r="E4" s="1">
        <v>30</v>
      </c>
    </row>
    <row r="5" spans="1:5" x14ac:dyDescent="0.45">
      <c r="A5" s="1" t="s">
        <v>191</v>
      </c>
      <c r="B5" s="1" t="s">
        <v>197</v>
      </c>
      <c r="C5" s="1" t="s">
        <v>203</v>
      </c>
      <c r="D5" s="2">
        <v>580000</v>
      </c>
      <c r="E5" s="1">
        <v>80</v>
      </c>
    </row>
    <row r="6" spans="1:5" x14ac:dyDescent="0.45">
      <c r="A6" s="1" t="s">
        <v>192</v>
      </c>
      <c r="B6" s="1" t="s">
        <v>198</v>
      </c>
      <c r="C6" s="1" t="s">
        <v>204</v>
      </c>
      <c r="D6" s="2">
        <v>973000</v>
      </c>
      <c r="E6" s="1">
        <v>120</v>
      </c>
    </row>
    <row r="7" spans="1:5" x14ac:dyDescent="0.45">
      <c r="A7" s="1" t="s">
        <v>193</v>
      </c>
      <c r="B7" s="1" t="s">
        <v>199</v>
      </c>
      <c r="C7" s="1" t="s">
        <v>205</v>
      </c>
      <c r="D7" s="2">
        <v>300000</v>
      </c>
      <c r="E7" s="1">
        <v>50</v>
      </c>
    </row>
    <row r="8" spans="1:5" x14ac:dyDescent="0.45">
      <c r="A8" s="1" t="s">
        <v>194</v>
      </c>
      <c r="B8" s="1" t="s">
        <v>200</v>
      </c>
      <c r="C8" s="1" t="s">
        <v>206</v>
      </c>
      <c r="D8" s="2">
        <v>1085000</v>
      </c>
      <c r="E8" s="1">
        <v>100</v>
      </c>
    </row>
    <row r="9" spans="1:5" x14ac:dyDescent="0.45">
      <c r="A9" s="1" t="s">
        <v>195</v>
      </c>
      <c r="B9" s="1" t="s">
        <v>201</v>
      </c>
      <c r="C9" s="1" t="s">
        <v>207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G12" sqref="G12"/>
    </sheetView>
  </sheetViews>
  <sheetFormatPr defaultRowHeight="17" x14ac:dyDescent="0.45"/>
  <cols>
    <col min="3" max="4" width="11.08203125" bestFit="1" customWidth="1"/>
  </cols>
  <sheetData>
    <row r="1" spans="1:5" ht="25.5" x14ac:dyDescent="0.45">
      <c r="A1" s="16" t="s">
        <v>85</v>
      </c>
      <c r="B1" s="16"/>
      <c r="C1" s="16"/>
      <c r="D1" s="16"/>
      <c r="E1" s="16"/>
    </row>
    <row r="2" spans="1:5" ht="17.5" thickBot="1" x14ac:dyDescent="0.5"/>
    <row r="3" spans="1:5" x14ac:dyDescent="0.45">
      <c r="A3" s="18" t="s">
        <v>86</v>
      </c>
      <c r="B3" s="19" t="s">
        <v>87</v>
      </c>
      <c r="C3" s="19" t="s">
        <v>88</v>
      </c>
      <c r="D3" s="19" t="s">
        <v>89</v>
      </c>
      <c r="E3" s="20" t="s">
        <v>90</v>
      </c>
    </row>
    <row r="4" spans="1:5" x14ac:dyDescent="0.45">
      <c r="A4" s="21" t="s">
        <v>91</v>
      </c>
      <c r="B4" s="5" t="s">
        <v>92</v>
      </c>
      <c r="C4" s="7">
        <v>45006</v>
      </c>
      <c r="D4" s="17">
        <v>45010</v>
      </c>
      <c r="E4" s="22">
        <v>4</v>
      </c>
    </row>
    <row r="5" spans="1:5" x14ac:dyDescent="0.45">
      <c r="A5" s="21"/>
      <c r="B5" s="5" t="s">
        <v>42</v>
      </c>
      <c r="C5" s="7">
        <v>45010</v>
      </c>
      <c r="D5" s="17">
        <v>45013</v>
      </c>
      <c r="E5" s="22">
        <v>3</v>
      </c>
    </row>
    <row r="6" spans="1:5" x14ac:dyDescent="0.45">
      <c r="A6" s="21"/>
      <c r="B6" s="5" t="s">
        <v>93</v>
      </c>
      <c r="C6" s="7">
        <v>45005</v>
      </c>
      <c r="D6" s="17">
        <v>45008</v>
      </c>
      <c r="E6" s="22">
        <v>3</v>
      </c>
    </row>
    <row r="7" spans="1:5" x14ac:dyDescent="0.45">
      <c r="A7" s="21"/>
      <c r="B7" s="5" t="s">
        <v>46</v>
      </c>
      <c r="C7" s="7">
        <v>45001</v>
      </c>
      <c r="D7" s="17">
        <v>45002</v>
      </c>
      <c r="E7" s="22">
        <v>1</v>
      </c>
    </row>
    <row r="8" spans="1:5" x14ac:dyDescent="0.45">
      <c r="A8" s="21" t="s">
        <v>94</v>
      </c>
      <c r="B8" s="5" t="s">
        <v>92</v>
      </c>
      <c r="C8" s="7">
        <v>45008</v>
      </c>
      <c r="D8" s="17">
        <v>45013</v>
      </c>
      <c r="E8" s="22">
        <v>5</v>
      </c>
    </row>
    <row r="9" spans="1:5" x14ac:dyDescent="0.45">
      <c r="A9" s="21"/>
      <c r="B9" s="5" t="s">
        <v>42</v>
      </c>
      <c r="C9" s="7">
        <v>45008</v>
      </c>
      <c r="D9" s="17">
        <v>45014</v>
      </c>
      <c r="E9" s="22">
        <v>6</v>
      </c>
    </row>
    <row r="10" spans="1:5" x14ac:dyDescent="0.45">
      <c r="A10" s="21"/>
      <c r="B10" s="5" t="s">
        <v>93</v>
      </c>
      <c r="C10" s="7">
        <v>45001</v>
      </c>
      <c r="D10" s="17">
        <v>45005</v>
      </c>
      <c r="E10" s="22">
        <v>4</v>
      </c>
    </row>
    <row r="11" spans="1:5" x14ac:dyDescent="0.45">
      <c r="A11" s="21"/>
      <c r="B11" s="5" t="s">
        <v>46</v>
      </c>
      <c r="C11" s="7">
        <v>45003</v>
      </c>
      <c r="D11" s="17">
        <v>45004</v>
      </c>
      <c r="E11" s="22">
        <v>1</v>
      </c>
    </row>
    <row r="12" spans="1:5" x14ac:dyDescent="0.45">
      <c r="A12" s="21" t="s">
        <v>95</v>
      </c>
      <c r="B12" s="5" t="s">
        <v>92</v>
      </c>
      <c r="C12" s="7">
        <v>45016</v>
      </c>
      <c r="D12" s="17">
        <v>45020</v>
      </c>
      <c r="E12" s="22">
        <v>4</v>
      </c>
    </row>
    <row r="13" spans="1:5" x14ac:dyDescent="0.45">
      <c r="A13" s="21"/>
      <c r="B13" s="5" t="s">
        <v>42</v>
      </c>
      <c r="C13" s="7">
        <v>45019</v>
      </c>
      <c r="D13" s="17">
        <v>45024</v>
      </c>
      <c r="E13" s="22">
        <v>5</v>
      </c>
    </row>
    <row r="14" spans="1:5" x14ac:dyDescent="0.45">
      <c r="A14" s="21"/>
      <c r="B14" s="5" t="s">
        <v>93</v>
      </c>
      <c r="C14" s="7">
        <v>45014</v>
      </c>
      <c r="D14" s="17">
        <v>45016</v>
      </c>
      <c r="E14" s="22">
        <v>2</v>
      </c>
    </row>
    <row r="15" spans="1:5" ht="17.5" thickBot="1" x14ac:dyDescent="0.5">
      <c r="A15" s="23"/>
      <c r="B15" s="24" t="s">
        <v>46</v>
      </c>
      <c r="C15" s="25">
        <v>45007</v>
      </c>
      <c r="D15" s="26">
        <v>45009</v>
      </c>
      <c r="E15" s="27">
        <v>2</v>
      </c>
    </row>
  </sheetData>
  <mergeCells count="3">
    <mergeCell ref="A4:A7"/>
    <mergeCell ref="A8:A11"/>
    <mergeCell ref="A12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topLeftCell="A13" workbookViewId="0">
      <selection activeCell="C10" sqref="C10"/>
    </sheetView>
  </sheetViews>
  <sheetFormatPr defaultRowHeight="17" x14ac:dyDescent="0.45"/>
  <cols>
    <col min="1" max="1" width="11.83203125" customWidth="1"/>
    <col min="2" max="2" width="10.58203125" customWidth="1"/>
    <col min="3" max="5" width="11.83203125" bestFit="1" customWidth="1"/>
  </cols>
  <sheetData>
    <row r="1" spans="1:6" ht="21" x14ac:dyDescent="0.45">
      <c r="A1" s="12" t="s">
        <v>96</v>
      </c>
      <c r="B1" s="12"/>
      <c r="C1" s="12"/>
      <c r="D1" s="12"/>
      <c r="E1" s="12"/>
      <c r="F1" s="12"/>
    </row>
    <row r="3" spans="1:6" x14ac:dyDescent="0.45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 x14ac:dyDescent="0.45">
      <c r="A4" s="5" t="s">
        <v>103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45">
      <c r="A5" s="5" t="s">
        <v>104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45">
      <c r="A6" s="5" t="s">
        <v>105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106</v>
      </c>
    </row>
    <row r="7" spans="1:6" x14ac:dyDescent="0.45">
      <c r="A7" s="5" t="s">
        <v>107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45">
      <c r="A8" s="5" t="s">
        <v>108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45">
      <c r="A9" s="5" t="s">
        <v>109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106</v>
      </c>
    </row>
    <row r="10" spans="1:6" x14ac:dyDescent="0.45">
      <c r="A10" s="5" t="s">
        <v>110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45">
      <c r="A11" s="5" t="s">
        <v>111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45">
      <c r="A12" s="5" t="s">
        <v>112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106</v>
      </c>
    </row>
    <row r="13" spans="1:6" x14ac:dyDescent="0.45">
      <c r="A13" s="5" t="s">
        <v>113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45">
      <c r="A14" s="5" t="s">
        <v>114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106</v>
      </c>
    </row>
    <row r="15" spans="1:6" x14ac:dyDescent="0.45">
      <c r="A15" s="5" t="s">
        <v>115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45">
      <c r="A18" s="1" t="s">
        <v>208</v>
      </c>
      <c r="B18" s="1" t="s">
        <v>210</v>
      </c>
      <c r="C18" s="1"/>
    </row>
    <row r="19" spans="1:6" x14ac:dyDescent="0.45">
      <c r="A19" s="1" t="s">
        <v>209</v>
      </c>
      <c r="B19" s="1" t="s">
        <v>211</v>
      </c>
      <c r="C19" s="1"/>
    </row>
    <row r="20" spans="1:6" x14ac:dyDescent="0.45">
      <c r="A20" s="1"/>
      <c r="B20" s="1"/>
      <c r="C20" s="1"/>
    </row>
    <row r="22" spans="1:6" x14ac:dyDescent="0.45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x14ac:dyDescent="0.45">
      <c r="A23" s="5" t="s">
        <v>103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45">
      <c r="A24" s="5" t="s">
        <v>111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45">
      <c r="A25" s="5" t="s">
        <v>113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45">
      <c r="A26" s="5" t="s">
        <v>115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0" workbookViewId="0">
      <selection activeCell="I15" sqref="I15:I22"/>
    </sheetView>
  </sheetViews>
  <sheetFormatPr defaultRowHeight="17" x14ac:dyDescent="0.45"/>
  <cols>
    <col min="5" max="5" width="12.33203125" bestFit="1" customWidth="1"/>
    <col min="6" max="6" width="11" bestFit="1" customWidth="1"/>
    <col min="7" max="7" width="11.08203125" bestFit="1" customWidth="1"/>
  </cols>
  <sheetData>
    <row r="1" spans="1:9" x14ac:dyDescent="0.45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45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45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IF(MOD(DAY(G3),5)=0,"정기시험","상시시험")</f>
        <v>상시시험</v>
      </c>
    </row>
    <row r="4" spans="1:9" x14ac:dyDescent="0.45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IF(MOD(DAY(G4),5)=0,"정기시험","상시시험")</f>
        <v>상시시험</v>
      </c>
    </row>
    <row r="5" spans="1:9" x14ac:dyDescent="0.45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45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45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45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45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45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45">
      <c r="A11" s="13" t="s">
        <v>15</v>
      </c>
      <c r="B11" s="14"/>
      <c r="C11" s="15"/>
      <c r="D11" s="6">
        <f>COUNTIFS(B3:B10,"&gt;=45",C3:C10,"&gt;=45",D3:D10,"&gt;="&amp;AVERAGE(D3:D10))/COUNTA(A3:A10)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45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45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45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UPPER(LEFT(C15,3))&amp;"-"&amp;B15&amp;"-"&amp;UPPER(RIGHT(C15,1))</f>
        <v>PRO-2020-K</v>
      </c>
      <c r="G15" s="5" t="s">
        <v>43</v>
      </c>
      <c r="H15" s="10">
        <v>1253</v>
      </c>
      <c r="I15" s="5" t="str">
        <f>CHOOSE(_xlfn.RANK.EQ(H15,$H$15:$H$22,0),"우수","우수","","","","","노력","노력")</f>
        <v>노력</v>
      </c>
    </row>
    <row r="16" spans="1:9" x14ac:dyDescent="0.45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UPPER(LEFT(C16,3))&amp;"-"&amp;B16&amp;"-"&amp;UPPER(RIGHT(C16,1))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CHOOSE(_xlfn.RANK.EQ(H16,$H$15:$H$22,0),"우수","우수","","","","","노력","노력")</f>
        <v/>
      </c>
    </row>
    <row r="17" spans="1:9" x14ac:dyDescent="0.45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45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45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45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45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45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45">
      <c r="A24" s="3" t="s">
        <v>67</v>
      </c>
      <c r="B24" s="4" t="s">
        <v>68</v>
      </c>
    </row>
    <row r="25" spans="1:9" x14ac:dyDescent="0.45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45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/>
    </row>
    <row r="27" spans="1:9" x14ac:dyDescent="0.45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/>
    </row>
    <row r="28" spans="1:9" x14ac:dyDescent="0.45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/>
    </row>
    <row r="29" spans="1:9" x14ac:dyDescent="0.45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/>
    </row>
    <row r="30" spans="1:9" x14ac:dyDescent="0.45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/>
    </row>
    <row r="31" spans="1:9" x14ac:dyDescent="0.45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/>
    </row>
    <row r="32" spans="1:9" x14ac:dyDescent="0.45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/>
    </row>
    <row r="33" spans="1:7" x14ac:dyDescent="0.45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/>
    </row>
    <row r="34" spans="1:7" x14ac:dyDescent="0.45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/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topLeftCell="A9" workbookViewId="0">
      <selection activeCell="H6" sqref="H6"/>
    </sheetView>
  </sheetViews>
  <sheetFormatPr defaultRowHeight="17" outlineLevelRow="3" x14ac:dyDescent="0.45"/>
  <cols>
    <col min="2" max="2" width="11" bestFit="1" customWidth="1"/>
    <col min="4" max="4" width="10.83203125" bestFit="1" customWidth="1"/>
    <col min="5" max="5" width="9.08203125" bestFit="1" customWidth="1"/>
    <col min="7" max="8" width="10.83203125" bestFit="1" customWidth="1"/>
  </cols>
  <sheetData>
    <row r="1" spans="1:8" ht="21" x14ac:dyDescent="0.45">
      <c r="A1" s="12" t="s">
        <v>127</v>
      </c>
      <c r="B1" s="12"/>
      <c r="C1" s="12"/>
      <c r="D1" s="12"/>
      <c r="E1" s="12"/>
      <c r="F1" s="12"/>
      <c r="G1" s="12"/>
      <c r="H1" s="12"/>
    </row>
    <row r="3" spans="1:8" x14ac:dyDescent="0.45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 x14ac:dyDescent="0.45">
      <c r="A4" s="5" t="s">
        <v>134</v>
      </c>
      <c r="B4" s="5" t="s">
        <v>135</v>
      </c>
      <c r="C4" s="5" t="s">
        <v>103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45">
      <c r="A5" s="5" t="s">
        <v>134</v>
      </c>
      <c r="B5" s="5" t="s">
        <v>142</v>
      </c>
      <c r="C5" s="5" t="s">
        <v>140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45">
      <c r="A6" s="5" t="s">
        <v>134</v>
      </c>
      <c r="B6" s="5" t="s">
        <v>145</v>
      </c>
      <c r="C6" s="5" t="s">
        <v>109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45">
      <c r="A7" s="5" t="s">
        <v>134</v>
      </c>
      <c r="B7" s="5" t="s">
        <v>148</v>
      </c>
      <c r="C7" s="5" t="s">
        <v>140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45">
      <c r="A8" s="32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45">
      <c r="A9" s="28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45">
      <c r="A10" s="5" t="s">
        <v>138</v>
      </c>
      <c r="B10" s="5" t="s">
        <v>139</v>
      </c>
      <c r="C10" s="5" t="s">
        <v>140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45">
      <c r="A11" s="5" t="s">
        <v>138</v>
      </c>
      <c r="B11" s="5" t="s">
        <v>143</v>
      </c>
      <c r="C11" s="5" t="s">
        <v>140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45">
      <c r="A12" s="5" t="s">
        <v>138</v>
      </c>
      <c r="B12" s="5" t="s">
        <v>144</v>
      </c>
      <c r="C12" s="5" t="s">
        <v>109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45">
      <c r="A13" s="28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45">
      <c r="A14" s="28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45">
      <c r="A15" s="5" t="s">
        <v>136</v>
      </c>
      <c r="B15" s="5" t="s">
        <v>137</v>
      </c>
      <c r="C15" s="5" t="s">
        <v>109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45">
      <c r="A16" s="5" t="s">
        <v>136</v>
      </c>
      <c r="B16" s="5" t="s">
        <v>141</v>
      </c>
      <c r="C16" s="5" t="s">
        <v>103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45">
      <c r="A17" s="5" t="s">
        <v>136</v>
      </c>
      <c r="B17" s="5" t="s">
        <v>146</v>
      </c>
      <c r="C17" s="5" t="s">
        <v>103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45">
      <c r="A18" s="5" t="s">
        <v>136</v>
      </c>
      <c r="B18" s="5" t="s">
        <v>147</v>
      </c>
      <c r="C18" s="5" t="s">
        <v>109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45">
      <c r="A19" s="31" t="s">
        <v>218</v>
      </c>
      <c r="B19" s="29"/>
      <c r="C19" s="29"/>
      <c r="D19" s="30"/>
      <c r="E19" s="30"/>
      <c r="F19" s="30"/>
      <c r="G19" s="30">
        <f>SUBTOTAL(1,G15:G18)</f>
        <v>3206000</v>
      </c>
      <c r="H19" s="30">
        <f>SUBTOTAL(1,H15:H18)</f>
        <v>876000</v>
      </c>
    </row>
    <row r="20" spans="1:8" outlineLevel="1" x14ac:dyDescent="0.45">
      <c r="A20" s="31" t="s">
        <v>214</v>
      </c>
      <c r="B20" s="29"/>
      <c r="C20" s="29"/>
      <c r="D20" s="30"/>
      <c r="E20" s="30"/>
      <c r="F20" s="30">
        <f>SUBTOTAL(9,F15:F18)</f>
        <v>698</v>
      </c>
      <c r="G20" s="30"/>
      <c r="H20" s="30"/>
    </row>
    <row r="21" spans="1:8" x14ac:dyDescent="0.45">
      <c r="A21" s="31" t="s">
        <v>219</v>
      </c>
      <c r="B21" s="29"/>
      <c r="C21" s="29"/>
      <c r="D21" s="30"/>
      <c r="E21" s="30"/>
      <c r="F21" s="30"/>
      <c r="G21" s="30">
        <f>SUBTOTAL(1,G4:G18)</f>
        <v>3283636.3636363638</v>
      </c>
      <c r="H21" s="30">
        <f>SUBTOTAL(1,H4:H18)</f>
        <v>905000</v>
      </c>
    </row>
    <row r="22" spans="1:8" x14ac:dyDescent="0.45">
      <c r="A22" s="31" t="s">
        <v>215</v>
      </c>
      <c r="B22" s="29"/>
      <c r="C22" s="29"/>
      <c r="D22" s="30"/>
      <c r="E22" s="30"/>
      <c r="F22" s="30">
        <f>SUBTOTAL(9,F4:F18)</f>
        <v>1953</v>
      </c>
      <c r="G22" s="30"/>
      <c r="H22" s="30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activeCell="C8" sqref="C8"/>
    </sheetView>
  </sheetViews>
  <sheetFormatPr defaultRowHeight="17" x14ac:dyDescent="0.45"/>
  <sheetData>
    <row r="1" spans="1:7" ht="21" x14ac:dyDescent="0.45">
      <c r="A1" s="12" t="s">
        <v>149</v>
      </c>
      <c r="B1" s="12"/>
      <c r="C1" s="12"/>
      <c r="D1" s="12"/>
      <c r="E1" s="12"/>
      <c r="F1" s="12"/>
      <c r="G1" s="12"/>
    </row>
    <row r="3" spans="1:7" x14ac:dyDescent="0.45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 x14ac:dyDescent="0.45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45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45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45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45">
      <c r="A8" s="5" t="s">
        <v>163</v>
      </c>
      <c r="B8" s="5" t="s">
        <v>161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45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45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45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45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G10" sqref="G10"/>
    </sheetView>
  </sheetViews>
  <sheetFormatPr defaultRowHeight="17" x14ac:dyDescent="0.45"/>
  <cols>
    <col min="5" max="5" width="12.5" bestFit="1" customWidth="1"/>
    <col min="7" max="7" width="11.58203125" customWidth="1"/>
  </cols>
  <sheetData>
    <row r="1" spans="1:5" ht="21" x14ac:dyDescent="0.45">
      <c r="A1" s="12" t="s">
        <v>168</v>
      </c>
      <c r="B1" s="12"/>
      <c r="C1" s="12"/>
      <c r="D1" s="12"/>
      <c r="E1" s="12"/>
    </row>
    <row r="3" spans="1:5" x14ac:dyDescent="0.45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 x14ac:dyDescent="0.45">
      <c r="A4" s="5" t="s">
        <v>173</v>
      </c>
      <c r="B4" s="5" t="s">
        <v>174</v>
      </c>
      <c r="C4" s="33">
        <v>46800</v>
      </c>
      <c r="D4" s="5">
        <v>563</v>
      </c>
      <c r="E4" s="33">
        <f>C4*D4</f>
        <v>26348400</v>
      </c>
    </row>
    <row r="5" spans="1:5" x14ac:dyDescent="0.45">
      <c r="A5" s="5" t="s">
        <v>175</v>
      </c>
      <c r="B5" s="5" t="s">
        <v>176</v>
      </c>
      <c r="C5" s="33">
        <v>31500</v>
      </c>
      <c r="D5" s="5">
        <v>425</v>
      </c>
      <c r="E5" s="33">
        <f t="shared" ref="E5:E11" si="0">C5*D5</f>
        <v>13387500</v>
      </c>
    </row>
    <row r="6" spans="1:5" x14ac:dyDescent="0.45">
      <c r="A6" s="5" t="s">
        <v>177</v>
      </c>
      <c r="B6" s="5" t="s">
        <v>176</v>
      </c>
      <c r="C6" s="33">
        <v>43800</v>
      </c>
      <c r="D6" s="5">
        <v>152</v>
      </c>
      <c r="E6" s="33">
        <f t="shared" si="0"/>
        <v>6657600</v>
      </c>
    </row>
    <row r="7" spans="1:5" x14ac:dyDescent="0.45">
      <c r="A7" s="5" t="s">
        <v>178</v>
      </c>
      <c r="B7" s="5" t="s">
        <v>179</v>
      </c>
      <c r="C7" s="33">
        <v>31700</v>
      </c>
      <c r="D7" s="5">
        <v>95</v>
      </c>
      <c r="E7" s="33">
        <f t="shared" si="0"/>
        <v>3011500</v>
      </c>
    </row>
    <row r="8" spans="1:5" x14ac:dyDescent="0.45">
      <c r="A8" s="5" t="s">
        <v>180</v>
      </c>
      <c r="B8" s="5" t="s">
        <v>174</v>
      </c>
      <c r="C8" s="33">
        <v>39900</v>
      </c>
      <c r="D8" s="5">
        <v>357</v>
      </c>
      <c r="E8" s="33">
        <f t="shared" si="0"/>
        <v>14244300</v>
      </c>
    </row>
    <row r="9" spans="1:5" x14ac:dyDescent="0.45">
      <c r="A9" s="5" t="s">
        <v>181</v>
      </c>
      <c r="B9" s="5" t="s">
        <v>182</v>
      </c>
      <c r="C9" s="33">
        <v>27400</v>
      </c>
      <c r="D9" s="5">
        <v>392</v>
      </c>
      <c r="E9" s="33">
        <f t="shared" si="0"/>
        <v>10740800</v>
      </c>
    </row>
    <row r="10" spans="1:5" x14ac:dyDescent="0.45">
      <c r="A10" s="5" t="s">
        <v>183</v>
      </c>
      <c r="B10" s="5" t="s">
        <v>176</v>
      </c>
      <c r="C10" s="33">
        <v>30600</v>
      </c>
      <c r="D10" s="5">
        <v>246</v>
      </c>
      <c r="E10" s="33">
        <f t="shared" si="0"/>
        <v>7527600</v>
      </c>
    </row>
    <row r="11" spans="1:5" x14ac:dyDescent="0.45">
      <c r="A11" s="5" t="s">
        <v>184</v>
      </c>
      <c r="B11" s="5" t="s">
        <v>179</v>
      </c>
      <c r="C11" s="33">
        <v>26400</v>
      </c>
      <c r="D11" s="5">
        <v>135</v>
      </c>
      <c r="E11" s="33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19050</xdr:rowOff>
                  </from>
                  <to>
                    <xdr:col>6</xdr:col>
                    <xdr:colOff>876300</xdr:colOff>
                    <xdr:row>6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tabSelected="1" topLeftCell="A9" workbookViewId="0">
      <selection activeCell="K19" sqref="K19"/>
    </sheetView>
  </sheetViews>
  <sheetFormatPr defaultRowHeight="17" x14ac:dyDescent="0.45"/>
  <sheetData>
    <row r="1" spans="1:5" ht="21" x14ac:dyDescent="0.45">
      <c r="A1" s="12" t="s">
        <v>116</v>
      </c>
      <c r="B1" s="12"/>
      <c r="C1" s="12"/>
      <c r="D1" s="12"/>
      <c r="E1" s="12"/>
    </row>
    <row r="3" spans="1:5" x14ac:dyDescent="0.45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 x14ac:dyDescent="0.45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45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45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45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45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45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JY S</cp:lastModifiedBy>
  <dcterms:created xsi:type="dcterms:W3CDTF">2023-04-27T08:01:32Z</dcterms:created>
  <dcterms:modified xsi:type="dcterms:W3CDTF">2025-03-31T01:28:06Z</dcterms:modified>
</cp:coreProperties>
</file>