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기본서_컴활1급실기\01 엑셀\03 기본모의고사\"/>
    </mc:Choice>
  </mc:AlternateContent>
  <xr:revisionPtr revIDLastSave="0" documentId="13_ncr:1_{A89850B6-4CCB-4F20-A1A5-D14E48FD256F}" xr6:coauthVersionLast="47" xr6:coauthVersionMax="47" xr10:uidLastSave="{00000000-0000-0000-0000-000000000000}"/>
  <bookViews>
    <workbookView xWindow="-120" yWindow="-120" windowWidth="29040" windowHeight="15720" tabRatio="765" activeTab="7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3" i="4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</calcChain>
</file>

<file path=xl/sharedStrings.xml><?xml version="1.0" encoding="utf-8"?>
<sst xmlns="http://schemas.openxmlformats.org/spreadsheetml/2006/main" count="324" uniqueCount="230">
  <si>
    <t>[표1]</t>
  </si>
  <si>
    <t>게임 CD별 보유 수량</t>
  </si>
  <si>
    <t>제품번호</t>
  </si>
  <si>
    <t>제품명</t>
  </si>
  <si>
    <t>등급</t>
  </si>
  <si>
    <t>등록일자</t>
  </si>
  <si>
    <t>단가</t>
  </si>
  <si>
    <t>수량</t>
  </si>
  <si>
    <t>금액</t>
  </si>
  <si>
    <t>C-02</t>
  </si>
  <si>
    <t>용의 전설</t>
  </si>
  <si>
    <t>18세이상</t>
  </si>
  <si>
    <t>E-01</t>
  </si>
  <si>
    <t>만년</t>
  </si>
  <si>
    <t>14세이상</t>
  </si>
  <si>
    <t>D-02</t>
  </si>
  <si>
    <t>한국 협객전</t>
  </si>
  <si>
    <t>[표2]</t>
  </si>
  <si>
    <t>이름</t>
  </si>
  <si>
    <t>기본점수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</si>
  <si>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</si>
  <si>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</si>
  <si>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</si>
  <si>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</si>
  <si>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</si>
  <si>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</si>
  <si>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</si>
  <si>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</si>
  <si>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</si>
  <si>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</si>
  <si>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</si>
  <si>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</si>
  <si>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장르</t>
  </si>
  <si>
    <t>드라마</t>
  </si>
  <si>
    <t>애니메이션</t>
  </si>
  <si>
    <t>액션</t>
  </si>
  <si>
    <t>코메디</t>
  </si>
  <si>
    <t>관리코드</t>
  </si>
  <si>
    <t>변경</t>
  </si>
  <si>
    <t>타이틀명</t>
  </si>
  <si>
    <t>입고일자</t>
  </si>
  <si>
    <t>DVD 가격</t>
  </si>
  <si>
    <t>대여료</t>
  </si>
  <si>
    <t>원가대여횟수</t>
  </si>
  <si>
    <t>비디오-2</t>
  </si>
  <si>
    <t>3000마일</t>
  </si>
  <si>
    <t>비디오-1</t>
  </si>
  <si>
    <t>7년만의 외출</t>
  </si>
  <si>
    <t>비디오-16</t>
  </si>
  <si>
    <t>내겐 너무 가벼운 그녀</t>
  </si>
  <si>
    <t>비디오-19</t>
  </si>
  <si>
    <t>달마야 놀자</t>
  </si>
  <si>
    <t>비디오-13</t>
  </si>
  <si>
    <t>마리이야기</t>
  </si>
  <si>
    <t>비디오-4</t>
  </si>
  <si>
    <t>빨강머리앤</t>
  </si>
  <si>
    <t>비디오-12</t>
  </si>
  <si>
    <t>뿌리</t>
  </si>
  <si>
    <t>비디오-17</t>
  </si>
  <si>
    <t>서부전선 이상없다</t>
  </si>
  <si>
    <t>비디오-14</t>
  </si>
  <si>
    <t>스몰빌</t>
  </si>
  <si>
    <t>비디오-20</t>
  </si>
  <si>
    <t>스파이 게임</t>
  </si>
  <si>
    <t>비디오-18</t>
  </si>
  <si>
    <t>슬레이어즈  NEXT</t>
  </si>
  <si>
    <t>비디오-8</t>
  </si>
  <si>
    <t>아비정전</t>
  </si>
  <si>
    <t>비디오-15</t>
  </si>
  <si>
    <t>양철북</t>
  </si>
  <si>
    <t>비디오-6</t>
  </si>
  <si>
    <t>일단 뛰어</t>
  </si>
  <si>
    <t>비디오-10</t>
  </si>
  <si>
    <t>자이언트 로보</t>
  </si>
  <si>
    <t>비디오-21</t>
  </si>
  <si>
    <t>재미있는 영화</t>
  </si>
  <si>
    <t>[표3]</t>
  </si>
  <si>
    <t>1분기 맥주 판매량</t>
  </si>
  <si>
    <t>품명</t>
  </si>
  <si>
    <t>매입수량</t>
  </si>
  <si>
    <t>매입금액</t>
  </si>
  <si>
    <t>매출수량</t>
  </si>
  <si>
    <t>매출금액</t>
  </si>
  <si>
    <t>세번째로 큰값</t>
  </si>
  <si>
    <t>라거</t>
  </si>
  <si>
    <t>하이트</t>
  </si>
  <si>
    <t>두번째로 작은값</t>
  </si>
  <si>
    <t>카스</t>
  </si>
  <si>
    <t>단가표</t>
  </si>
  <si>
    <t>매입단가</t>
  </si>
  <si>
    <t>매출단가</t>
  </si>
  <si>
    <t>[표4]</t>
  </si>
  <si>
    <t>[표5]</t>
  </si>
  <si>
    <t>평균</t>
  </si>
  <si>
    <t>할인율</t>
  </si>
  <si>
    <t>결석일수</t>
  </si>
  <si>
    <t>[표6]</t>
  </si>
  <si>
    <t>성명</t>
  </si>
  <si>
    <t>수강과목</t>
  </si>
  <si>
    <t>출석일수</t>
  </si>
  <si>
    <t>1차</t>
  </si>
  <si>
    <t>2차</t>
  </si>
  <si>
    <t>3차</t>
  </si>
  <si>
    <t>추가점수</t>
  </si>
  <si>
    <t>박연</t>
  </si>
  <si>
    <t>인터넷-고급</t>
  </si>
  <si>
    <t>이순신</t>
  </si>
  <si>
    <t>인터넷-중급</t>
  </si>
  <si>
    <t>성삼문</t>
  </si>
  <si>
    <t>오피스-중급</t>
  </si>
  <si>
    <t>송시열</t>
  </si>
  <si>
    <t>오피스-고급</t>
  </si>
  <si>
    <t>지석영</t>
  </si>
  <si>
    <t>임꺽정</t>
  </si>
  <si>
    <t>인터넷-초급</t>
  </si>
  <si>
    <t>성춘향</t>
  </si>
  <si>
    <t>윈도우-중급</t>
  </si>
  <si>
    <t>홍영식</t>
  </si>
  <si>
    <t>윈도우-고급</t>
  </si>
  <si>
    <t>권율</t>
  </si>
  <si>
    <t>안정복</t>
  </si>
  <si>
    <t>윈도우-초급</t>
  </si>
  <si>
    <t>김시습</t>
  </si>
  <si>
    <t>오피스-초급</t>
  </si>
  <si>
    <t>한용운</t>
  </si>
  <si>
    <t>정약용</t>
  </si>
  <si>
    <t>[표1]</t>
    <phoneticPr fontId="1" type="noConversion"/>
  </si>
  <si>
    <t>학번</t>
  </si>
  <si>
    <t>성별</t>
  </si>
  <si>
    <t>중간(30%)</t>
  </si>
  <si>
    <t>기말(40%)</t>
  </si>
  <si>
    <t>출석(10%)</t>
  </si>
  <si>
    <t>과제(20%)</t>
  </si>
  <si>
    <t>총점(100%)</t>
  </si>
  <si>
    <t>A-001</t>
  </si>
  <si>
    <t>탁구공</t>
  </si>
  <si>
    <t>남</t>
  </si>
  <si>
    <t>A-014</t>
  </si>
  <si>
    <t>박혜영</t>
  </si>
  <si>
    <t>여</t>
  </si>
  <si>
    <t>A-017</t>
  </si>
  <si>
    <t>맹지오</t>
  </si>
  <si>
    <t>B-003</t>
  </si>
  <si>
    <t>최고참</t>
  </si>
  <si>
    <t>B-007</t>
  </si>
  <si>
    <t>서울이</t>
  </si>
  <si>
    <t>B-010</t>
  </si>
  <si>
    <t>강장자</t>
  </si>
  <si>
    <t>B-021</t>
  </si>
  <si>
    <t>박득경</t>
  </si>
  <si>
    <t>B-022</t>
  </si>
  <si>
    <t>박승진</t>
  </si>
  <si>
    <t>B-023</t>
  </si>
  <si>
    <t>김현진</t>
  </si>
  <si>
    <t>C-030</t>
  </si>
  <si>
    <t>이수안</t>
  </si>
  <si>
    <t>D-008</t>
  </si>
  <si>
    <t>조용희</t>
  </si>
  <si>
    <t>D-018</t>
  </si>
  <si>
    <t>백윤주</t>
  </si>
  <si>
    <t>D-019</t>
  </si>
  <si>
    <t>남경진</t>
  </si>
  <si>
    <t>D-024</t>
  </si>
  <si>
    <t>장윤하</t>
  </si>
  <si>
    <t>D-027</t>
  </si>
  <si>
    <t>윤석훈</t>
  </si>
  <si>
    <t>E-002</t>
  </si>
  <si>
    <t>남이섬</t>
  </si>
  <si>
    <t>E-005</t>
  </si>
  <si>
    <t>김새네</t>
  </si>
  <si>
    <t>E-028</t>
  </si>
  <si>
    <t>이미경</t>
  </si>
  <si>
    <t>F-004</t>
  </si>
  <si>
    <t>이용실</t>
  </si>
  <si>
    <t>F-015</t>
  </si>
  <si>
    <t>박종기</t>
  </si>
  <si>
    <t>F-029</t>
  </si>
  <si>
    <t>윤영근</t>
  </si>
  <si>
    <t>G-026</t>
  </si>
  <si>
    <t>송기화</t>
  </si>
  <si>
    <t>경기 대리점 판매현황</t>
  </si>
  <si>
    <t>품목</t>
  </si>
  <si>
    <t>목표량</t>
  </si>
  <si>
    <t>판매량</t>
  </si>
  <si>
    <t>판매액</t>
  </si>
  <si>
    <t>프린터</t>
  </si>
  <si>
    <t>MP3</t>
  </si>
  <si>
    <t>카메라</t>
  </si>
  <si>
    <t>컴퓨터</t>
  </si>
  <si>
    <t>스캐너</t>
  </si>
  <si>
    <t>핸드폰</t>
  </si>
  <si>
    <t>HDTV</t>
  </si>
  <si>
    <t>캠코더</t>
  </si>
  <si>
    <t>전자상거래 성적 일람표</t>
  </si>
  <si>
    <t>학과</t>
  </si>
  <si>
    <t>중간</t>
  </si>
  <si>
    <t>기말</t>
  </si>
  <si>
    <t>과제</t>
  </si>
  <si>
    <t>출석</t>
  </si>
  <si>
    <t>권진현</t>
  </si>
  <si>
    <t>B001</t>
  </si>
  <si>
    <t>E-BUSINESS과</t>
  </si>
  <si>
    <t>김선희</t>
  </si>
  <si>
    <t>A001</t>
  </si>
  <si>
    <t>전자상거래과</t>
  </si>
  <si>
    <t>나진규</t>
  </si>
  <si>
    <t>D003</t>
  </si>
  <si>
    <t>컴퓨터과</t>
  </si>
  <si>
    <t>박선교</t>
  </si>
  <si>
    <t>D001</t>
  </si>
  <si>
    <t>박인숙</t>
  </si>
  <si>
    <t>C002</t>
  </si>
  <si>
    <t>인터넷정보과</t>
  </si>
  <si>
    <t>안진이</t>
  </si>
  <si>
    <t>C001</t>
  </si>
  <si>
    <t>이종택</t>
  </si>
  <si>
    <t>A004</t>
  </si>
  <si>
    <t>최석두</t>
  </si>
  <si>
    <t>B002</t>
  </si>
  <si>
    <t>허진희</t>
  </si>
  <si>
    <t>C003</t>
  </si>
  <si>
    <t>홍나리</t>
  </si>
  <si>
    <t>D002</t>
  </si>
  <si>
    <t>물품 구매 내역</t>
  </si>
  <si>
    <t>구매일자</t>
  </si>
  <si>
    <t>품목명</t>
  </si>
  <si>
    <t>구매수량</t>
  </si>
  <si>
    <t>등록시간</t>
    <phoneticPr fontId="1" type="noConversion"/>
  </si>
  <si>
    <t>왕의 전설</t>
    <phoneticPr fontId="1" type="noConversion"/>
  </si>
  <si>
    <t>협객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</si>
</sst>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&quot;일&quot;;@"/>
    <numFmt numFmtId="177" formatCode="0.0%"/>
    <numFmt numFmtId="178" formatCode="hh:mm"/>
    <numFmt numFmtId="179" formatCode="General\ &quot;이&quot;&quot;상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theme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177" fontId="0" fillId="0" borderId="1" xfId="0" applyNumberFormat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'기타작업-1'!$A$3:$A$10</c:f>
              <c:strCache>
                <c:ptCount val="8"/>
                <c:pt idx="0">
                  <c:v>프린터</c:v>
                </c:pt>
                <c:pt idx="1">
                  <c:v>MP3</c:v>
                </c:pt>
                <c:pt idx="2">
                  <c:v>카메라</c:v>
                </c:pt>
                <c:pt idx="3">
                  <c:v>컴퓨터</c:v>
                </c:pt>
                <c:pt idx="4">
                  <c:v>스캐너</c:v>
                </c:pt>
                <c:pt idx="5">
                  <c:v>핸드폰</c:v>
                </c:pt>
                <c:pt idx="6">
                  <c:v>HDTV</c:v>
                </c:pt>
                <c:pt idx="7">
                  <c:v>캠코더</c:v>
                </c:pt>
              </c:strCache>
            </c:strRef>
          </c:cat>
          <c:val>
            <c:numRef>
              <c:f>'기타작업-1'!$C$3:$C$10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6-45F9-8166-6C17206991DC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'기타작업-1'!$A$3:$A$10</c:f>
              <c:strCache>
                <c:ptCount val="8"/>
                <c:pt idx="0">
                  <c:v>프린터</c:v>
                </c:pt>
                <c:pt idx="1">
                  <c:v>MP3</c:v>
                </c:pt>
                <c:pt idx="2">
                  <c:v>카메라</c:v>
                </c:pt>
                <c:pt idx="3">
                  <c:v>컴퓨터</c:v>
                </c:pt>
                <c:pt idx="4">
                  <c:v>스캐너</c:v>
                </c:pt>
                <c:pt idx="5">
                  <c:v>핸드폰</c:v>
                </c:pt>
                <c:pt idx="6">
                  <c:v>HDTV</c:v>
                </c:pt>
                <c:pt idx="7">
                  <c:v>캠코더</c:v>
                </c:pt>
              </c:strCache>
            </c:strRef>
          </c:cat>
          <c:val>
            <c:numRef>
              <c:f>'기타작업-1'!$D$3:$D$10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6-45F9-8166-6C172069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198334528"/>
        <c:axId val="1198342688"/>
        <c:axId val="0"/>
      </c:bar3DChart>
      <c:catAx>
        <c:axId val="11983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8342688"/>
        <c:crosses val="autoZero"/>
        <c:auto val="1"/>
        <c:lblAlgn val="ctr"/>
        <c:lblOffset val="100"/>
        <c:noMultiLvlLbl val="0"/>
      </c:catAx>
      <c:valAx>
        <c:axId val="11983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833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57150</xdr:rowOff>
    </xdr:from>
    <xdr:to>
      <xdr:col>5</xdr:col>
      <xdr:colOff>679450</xdr:colOff>
      <xdr:row>2</xdr:row>
      <xdr:rowOff>63500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5300" y="57150"/>
          <a:ext cx="3803650" cy="438150"/>
        </a:xfrm>
        <a:prstGeom prst="roundRect">
          <a:avLst/>
        </a:prstGeom>
        <a:solidFill>
          <a:srgbClr val="92D050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1"/>
            <a:t>지점별 매출 성과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7</xdr:col>
          <xdr:colOff>114300</xdr:colOff>
          <xdr:row>3</xdr:row>
          <xdr:rowOff>142875</xdr:rowOff>
        </xdr:to>
        <xdr:sp macro="" textlink="">
          <xdr:nvSpPr>
            <xdr:cNvPr id="3073" name="cmd구매내역입력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H15"/>
  <sheetViews>
    <sheetView workbookViewId="0"/>
  </sheetViews>
  <sheetFormatPr defaultRowHeight="16.5" x14ac:dyDescent="0.3"/>
  <cols>
    <col min="2" max="2" width="11.625" bestFit="1" customWidth="1"/>
    <col min="3" max="3" width="9.125" bestFit="1" customWidth="1"/>
    <col min="4" max="4" width="9.875" bestFit="1" customWidth="1"/>
    <col min="5" max="5" width="9" bestFit="1" customWidth="1"/>
    <col min="6" max="6" width="9.375" bestFit="1" customWidth="1"/>
    <col min="7" max="7" width="5.25" bestFit="1" customWidth="1"/>
    <col min="8" max="8" width="10.5" bestFit="1" customWidth="1"/>
    <col min="9" max="9" width="9.5" customWidth="1"/>
  </cols>
  <sheetData>
    <row r="1" spans="1:8" ht="26.25" x14ac:dyDescent="0.3">
      <c r="A1" t="s">
        <v>0</v>
      </c>
      <c r="B1" s="26" t="s">
        <v>1</v>
      </c>
      <c r="C1" s="26"/>
      <c r="D1" s="26"/>
      <c r="E1" s="26"/>
      <c r="F1" s="26"/>
      <c r="G1" s="26"/>
      <c r="H1" s="26"/>
    </row>
    <row r="3" spans="1:8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227</v>
      </c>
      <c r="F3" s="1" t="s">
        <v>6</v>
      </c>
      <c r="G3" s="1" t="s">
        <v>7</v>
      </c>
      <c r="H3" s="1" t="s">
        <v>8</v>
      </c>
    </row>
    <row r="4" spans="1:8" x14ac:dyDescent="0.3">
      <c r="A4" s="1" t="s">
        <v>9</v>
      </c>
      <c r="B4" t="s">
        <v>228</v>
      </c>
      <c r="C4" s="1" t="s">
        <v>11</v>
      </c>
      <c r="D4" s="2">
        <v>45021</v>
      </c>
      <c r="E4" s="24">
        <v>0.52777777777777779</v>
      </c>
      <c r="F4" s="3">
        <v>18000</v>
      </c>
      <c r="G4" s="3">
        <v>3</v>
      </c>
      <c r="H4" s="3">
        <v>54000</v>
      </c>
    </row>
    <row r="5" spans="1:8" x14ac:dyDescent="0.3">
      <c r="A5" s="1" t="s">
        <v>9</v>
      </c>
      <c r="B5" t="s">
        <v>10</v>
      </c>
      <c r="C5" s="1" t="s">
        <v>11</v>
      </c>
      <c r="D5" s="2">
        <v>45021</v>
      </c>
      <c r="E5" s="24">
        <v>0.63194444444444442</v>
      </c>
      <c r="F5" s="3">
        <v>18000</v>
      </c>
      <c r="G5" s="3">
        <v>4</v>
      </c>
      <c r="H5" s="3">
        <v>72000</v>
      </c>
    </row>
    <row r="6" spans="1:8" x14ac:dyDescent="0.3">
      <c r="A6" s="1" t="s">
        <v>12</v>
      </c>
      <c r="B6" t="s">
        <v>13</v>
      </c>
      <c r="C6" s="1" t="s">
        <v>14</v>
      </c>
      <c r="D6" s="2">
        <v>45255</v>
      </c>
      <c r="E6" s="24">
        <v>0.59027777777777779</v>
      </c>
      <c r="F6" s="3">
        <v>17000</v>
      </c>
      <c r="G6" s="3">
        <v>10</v>
      </c>
      <c r="H6" s="3">
        <v>170000</v>
      </c>
    </row>
    <row r="7" spans="1:8" x14ac:dyDescent="0.3">
      <c r="A7" s="1" t="s">
        <v>12</v>
      </c>
      <c r="B7" t="s">
        <v>13</v>
      </c>
      <c r="C7" s="1" t="s">
        <v>14</v>
      </c>
      <c r="D7" s="2">
        <v>45255</v>
      </c>
      <c r="E7" s="24">
        <v>0.6875</v>
      </c>
      <c r="F7" s="3">
        <v>17000</v>
      </c>
      <c r="G7" s="3">
        <v>7</v>
      </c>
      <c r="H7" s="3">
        <v>119000</v>
      </c>
    </row>
    <row r="8" spans="1:8" x14ac:dyDescent="0.3">
      <c r="A8" s="1" t="s">
        <v>9</v>
      </c>
      <c r="B8" t="s">
        <v>10</v>
      </c>
      <c r="C8" s="1" t="s">
        <v>11</v>
      </c>
      <c r="D8" s="2">
        <v>45021</v>
      </c>
      <c r="E8" s="24">
        <v>0.53472222222222221</v>
      </c>
      <c r="F8" s="3">
        <v>18000</v>
      </c>
      <c r="G8" s="3">
        <v>5</v>
      </c>
      <c r="H8" s="3">
        <v>90000</v>
      </c>
    </row>
    <row r="9" spans="1:8" x14ac:dyDescent="0.3">
      <c r="A9" s="1" t="s">
        <v>9</v>
      </c>
      <c r="B9" t="s">
        <v>10</v>
      </c>
      <c r="C9" s="1" t="s">
        <v>11</v>
      </c>
      <c r="D9" s="2">
        <v>45021</v>
      </c>
      <c r="E9" s="24">
        <v>0.71527777777777779</v>
      </c>
      <c r="F9" s="3">
        <v>18000</v>
      </c>
      <c r="G9" s="3">
        <v>5</v>
      </c>
      <c r="H9" s="3">
        <v>90000</v>
      </c>
    </row>
    <row r="10" spans="1:8" x14ac:dyDescent="0.3">
      <c r="A10" s="1" t="s">
        <v>9</v>
      </c>
      <c r="B10" t="s">
        <v>228</v>
      </c>
      <c r="C10" s="1" t="s">
        <v>11</v>
      </c>
      <c r="D10" s="2">
        <v>45021</v>
      </c>
      <c r="E10" s="24">
        <v>0.46527777777777773</v>
      </c>
      <c r="F10" s="3">
        <v>18000</v>
      </c>
      <c r="G10" s="3">
        <v>9</v>
      </c>
      <c r="H10" s="3">
        <v>162000</v>
      </c>
    </row>
    <row r="11" spans="1:8" x14ac:dyDescent="0.3">
      <c r="A11" s="1" t="s">
        <v>15</v>
      </c>
      <c r="B11" t="s">
        <v>16</v>
      </c>
      <c r="C11" s="1" t="s">
        <v>11</v>
      </c>
      <c r="D11" s="2">
        <v>45140</v>
      </c>
      <c r="E11" s="24">
        <v>0.40972222222222227</v>
      </c>
      <c r="F11" s="3">
        <v>18000</v>
      </c>
      <c r="G11" s="3">
        <v>8</v>
      </c>
      <c r="H11" s="3">
        <v>144000</v>
      </c>
    </row>
    <row r="12" spans="1:8" x14ac:dyDescent="0.3">
      <c r="A12" s="1" t="s">
        <v>12</v>
      </c>
      <c r="B12" t="s">
        <v>13</v>
      </c>
      <c r="C12" s="1" t="s">
        <v>14</v>
      </c>
      <c r="D12" s="2">
        <v>45255</v>
      </c>
      <c r="E12" s="24">
        <v>0.4513888888888889</v>
      </c>
      <c r="F12" s="3">
        <v>17000</v>
      </c>
      <c r="G12" s="3">
        <v>4</v>
      </c>
      <c r="H12" s="3">
        <v>68000</v>
      </c>
    </row>
    <row r="13" spans="1:8" x14ac:dyDescent="0.3">
      <c r="A13" s="1" t="s">
        <v>12</v>
      </c>
      <c r="B13" t="s">
        <v>229</v>
      </c>
      <c r="C13" s="1" t="s">
        <v>14</v>
      </c>
      <c r="D13" s="2">
        <v>45255</v>
      </c>
      <c r="E13" s="24">
        <v>0.47222222222222227</v>
      </c>
      <c r="F13" s="3">
        <v>17000</v>
      </c>
      <c r="G13" s="3">
        <v>9</v>
      </c>
      <c r="H13" s="3">
        <v>153000</v>
      </c>
    </row>
    <row r="14" spans="1:8" x14ac:dyDescent="0.3">
      <c r="A14" s="1" t="s">
        <v>12</v>
      </c>
      <c r="B14" t="s">
        <v>13</v>
      </c>
      <c r="C14" s="1" t="s">
        <v>14</v>
      </c>
      <c r="D14" s="2">
        <v>45255</v>
      </c>
      <c r="E14" s="24">
        <v>0.44444444444444442</v>
      </c>
      <c r="F14" s="3">
        <v>17000</v>
      </c>
      <c r="G14" s="3">
        <v>9</v>
      </c>
      <c r="H14" s="3">
        <v>153000</v>
      </c>
    </row>
    <row r="15" spans="1:8" x14ac:dyDescent="0.3">
      <c r="A15" s="1" t="s">
        <v>12</v>
      </c>
      <c r="B15" t="s">
        <v>16</v>
      </c>
      <c r="C15" s="1" t="s">
        <v>14</v>
      </c>
      <c r="D15" s="2">
        <v>45255</v>
      </c>
      <c r="E15" s="24">
        <v>0.38194444444444442</v>
      </c>
      <c r="F15" s="3">
        <v>17000</v>
      </c>
      <c r="G15" s="3">
        <v>5</v>
      </c>
      <c r="H15" s="3">
        <v>85000</v>
      </c>
    </row>
  </sheetData>
  <mergeCells count="1">
    <mergeCell ref="B1:H1"/>
  </mergeCells>
  <phoneticPr fontId="1" type="noConversion"/>
  <conditionalFormatting sqref="B15">
    <cfRule type="expression" dxfId="0" priority="1">
      <formula>OR(LEFT($A15,1)="C",LEFT($A15,1)="D",$E15&gt;=0.5)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7647-68F6-45C4-8501-419CA5E452BA}">
  <sheetPr codeName="Sheet3"/>
  <dimension ref="B4:F11"/>
  <sheetViews>
    <sheetView workbookViewId="0"/>
  </sheetViews>
  <sheetFormatPr defaultRowHeight="16.5" x14ac:dyDescent="0.3"/>
  <cols>
    <col min="1" max="1" width="3.25" customWidth="1"/>
    <col min="2" max="2" width="11.5" customWidth="1"/>
    <col min="3" max="3" width="11" customWidth="1"/>
    <col min="4" max="4" width="10.25" customWidth="1"/>
    <col min="5" max="5" width="11.5" customWidth="1"/>
    <col min="6" max="6" width="11.625" customWidth="1"/>
  </cols>
  <sheetData>
    <row r="4" spans="2:6" x14ac:dyDescent="0.3"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</row>
    <row r="5" spans="2:6" x14ac:dyDescent="0.3">
      <c r="B5" s="4" t="s">
        <v>25</v>
      </c>
      <c r="C5" s="6">
        <v>1137</v>
      </c>
      <c r="D5" s="6">
        <v>823</v>
      </c>
      <c r="E5" s="6">
        <f t="shared" ref="E5:E11" si="0">C5-D5</f>
        <v>314</v>
      </c>
      <c r="F5" s="7" t="str">
        <f t="shared" ref="F5:F11" si="1">IF(OR(LEFT(B5,1)="S",LEFT(B5,1)="K"),"수도권",IF(OR(LEFT(B5,1)="D",LEFT(B5,1)="B"),"경상도","전라도"))</f>
        <v>수도권</v>
      </c>
    </row>
    <row r="6" spans="2:6" x14ac:dyDescent="0.3">
      <c r="B6" s="4" t="s">
        <v>26</v>
      </c>
      <c r="C6" s="6">
        <v>1027</v>
      </c>
      <c r="D6" s="6">
        <v>720</v>
      </c>
      <c r="E6" s="6">
        <f t="shared" si="0"/>
        <v>307</v>
      </c>
      <c r="F6" s="7" t="str">
        <f t="shared" si="1"/>
        <v>경상도</v>
      </c>
    </row>
    <row r="7" spans="2:6" x14ac:dyDescent="0.3">
      <c r="B7" s="4" t="s">
        <v>27</v>
      </c>
      <c r="C7" s="6">
        <v>923</v>
      </c>
      <c r="D7" s="6">
        <v>792</v>
      </c>
      <c r="E7" s="6">
        <f t="shared" si="0"/>
        <v>131</v>
      </c>
      <c r="F7" s="7" t="str">
        <f t="shared" si="1"/>
        <v>전라도</v>
      </c>
    </row>
    <row r="8" spans="2:6" x14ac:dyDescent="0.3">
      <c r="B8" s="4" t="s">
        <v>28</v>
      </c>
      <c r="C8" s="6">
        <v>1278</v>
      </c>
      <c r="D8" s="6">
        <v>879</v>
      </c>
      <c r="E8" s="6">
        <f t="shared" si="0"/>
        <v>399</v>
      </c>
      <c r="F8" s="7" t="str">
        <f t="shared" si="1"/>
        <v>경상도</v>
      </c>
    </row>
    <row r="9" spans="2:6" x14ac:dyDescent="0.3">
      <c r="B9" s="4" t="s">
        <v>29</v>
      </c>
      <c r="C9" s="6">
        <v>1087</v>
      </c>
      <c r="D9" s="6">
        <v>811</v>
      </c>
      <c r="E9" s="6">
        <f t="shared" si="0"/>
        <v>276</v>
      </c>
      <c r="F9" s="7" t="str">
        <f t="shared" si="1"/>
        <v>수도권</v>
      </c>
    </row>
    <row r="10" spans="2:6" x14ac:dyDescent="0.3">
      <c r="B10" s="4" t="s">
        <v>30</v>
      </c>
      <c r="C10" s="6">
        <v>987</v>
      </c>
      <c r="D10" s="6">
        <v>823</v>
      </c>
      <c r="E10" s="6">
        <f t="shared" si="0"/>
        <v>164</v>
      </c>
      <c r="F10" s="7" t="str">
        <f t="shared" si="1"/>
        <v>수도권</v>
      </c>
    </row>
    <row r="11" spans="2:6" x14ac:dyDescent="0.3">
      <c r="B11" s="4" t="s">
        <v>31</v>
      </c>
      <c r="C11" s="6">
        <v>1234</v>
      </c>
      <c r="D11" s="6">
        <v>983</v>
      </c>
      <c r="E11" s="6">
        <f t="shared" si="0"/>
        <v>251</v>
      </c>
      <c r="F11" s="7" t="str">
        <f t="shared" si="1"/>
        <v>경상도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J61"/>
  <sheetViews>
    <sheetView workbookViewId="0"/>
  </sheetViews>
  <sheetFormatPr defaultRowHeight="16.5" x14ac:dyDescent="0.3"/>
  <cols>
    <col min="1" max="1" width="11" bestFit="1" customWidth="1"/>
    <col min="2" max="2" width="12.375" customWidth="1"/>
    <col min="3" max="3" width="21.375" bestFit="1" customWidth="1"/>
    <col min="4" max="4" width="15.25" customWidth="1"/>
    <col min="5" max="5" width="13.125" customWidth="1"/>
    <col min="6" max="6" width="11.25" customWidth="1"/>
    <col min="7" max="7" width="11.625" customWidth="1"/>
    <col min="8" max="8" width="13" bestFit="1" customWidth="1"/>
    <col min="9" max="9" width="12.625" customWidth="1"/>
  </cols>
  <sheetData>
    <row r="1" spans="1:8" x14ac:dyDescent="0.3">
      <c r="A1" t="s">
        <v>126</v>
      </c>
    </row>
    <row r="2" spans="1:8" x14ac:dyDescent="0.3">
      <c r="A2" s="4" t="s">
        <v>32</v>
      </c>
      <c r="B2" s="8">
        <v>2022</v>
      </c>
      <c r="C2" s="8">
        <v>2023</v>
      </c>
    </row>
    <row r="3" spans="1:8" x14ac:dyDescent="0.3">
      <c r="A3" s="5" t="s">
        <v>33</v>
      </c>
      <c r="B3" s="9"/>
      <c r="C3" s="9"/>
    </row>
    <row r="4" spans="1:8" x14ac:dyDescent="0.3">
      <c r="A4" s="5" t="s">
        <v>34</v>
      </c>
      <c r="B4" s="9"/>
      <c r="C4" s="9"/>
    </row>
    <row r="5" spans="1:8" x14ac:dyDescent="0.3">
      <c r="A5" s="5" t="s">
        <v>35</v>
      </c>
      <c r="B5" s="9"/>
      <c r="C5" s="9"/>
    </row>
    <row r="6" spans="1:8" x14ac:dyDescent="0.3">
      <c r="A6" s="5" t="s">
        <v>36</v>
      </c>
      <c r="B6" s="9"/>
      <c r="C6" s="9"/>
    </row>
    <row r="8" spans="1:8" x14ac:dyDescent="0.3">
      <c r="A8" t="s">
        <v>17</v>
      </c>
    </row>
    <row r="9" spans="1:8" x14ac:dyDescent="0.3">
      <c r="A9" s="4" t="s">
        <v>37</v>
      </c>
      <c r="B9" s="8" t="s">
        <v>38</v>
      </c>
      <c r="C9" s="4" t="s">
        <v>39</v>
      </c>
      <c r="D9" s="4" t="s">
        <v>40</v>
      </c>
      <c r="E9" s="4" t="s">
        <v>41</v>
      </c>
      <c r="F9" s="4" t="s">
        <v>32</v>
      </c>
      <c r="G9" s="4" t="s">
        <v>42</v>
      </c>
      <c r="H9" s="8" t="s">
        <v>43</v>
      </c>
    </row>
    <row r="10" spans="1:8" x14ac:dyDescent="0.3">
      <c r="A10" s="4" t="s">
        <v>44</v>
      </c>
      <c r="B10" s="4"/>
      <c r="C10" s="5" t="s">
        <v>45</v>
      </c>
      <c r="D10" s="10">
        <v>44710</v>
      </c>
      <c r="E10" s="9">
        <v>25300</v>
      </c>
      <c r="F10" s="5" t="s">
        <v>35</v>
      </c>
      <c r="G10" s="9">
        <v>1000</v>
      </c>
      <c r="H10" s="5"/>
    </row>
    <row r="11" spans="1:8" x14ac:dyDescent="0.3">
      <c r="A11" s="4" t="s">
        <v>46</v>
      </c>
      <c r="B11" s="4"/>
      <c r="C11" s="5" t="s">
        <v>47</v>
      </c>
      <c r="D11" s="10">
        <v>44707</v>
      </c>
      <c r="E11" s="9">
        <v>25000</v>
      </c>
      <c r="F11" s="5" t="s">
        <v>36</v>
      </c>
      <c r="G11" s="9">
        <v>2000</v>
      </c>
      <c r="H11" s="5"/>
    </row>
    <row r="12" spans="1:8" x14ac:dyDescent="0.3">
      <c r="A12" s="4" t="s">
        <v>48</v>
      </c>
      <c r="B12" s="4"/>
      <c r="C12" s="5" t="s">
        <v>49</v>
      </c>
      <c r="D12" s="10">
        <v>45100</v>
      </c>
      <c r="E12" s="9">
        <v>27500</v>
      </c>
      <c r="F12" s="5" t="s">
        <v>36</v>
      </c>
      <c r="G12" s="9">
        <v>1500</v>
      </c>
      <c r="H12" s="5"/>
    </row>
    <row r="13" spans="1:8" x14ac:dyDescent="0.3">
      <c r="A13" s="4" t="s">
        <v>50</v>
      </c>
      <c r="B13" s="4"/>
      <c r="C13" s="5" t="s">
        <v>51</v>
      </c>
      <c r="D13" s="10">
        <v>45148</v>
      </c>
      <c r="E13" s="9">
        <v>25300</v>
      </c>
      <c r="F13" s="5" t="s">
        <v>36</v>
      </c>
      <c r="G13" s="9">
        <v>1500</v>
      </c>
      <c r="H13" s="5"/>
    </row>
    <row r="14" spans="1:8" x14ac:dyDescent="0.3">
      <c r="A14" s="4" t="s">
        <v>52</v>
      </c>
      <c r="B14" s="4"/>
      <c r="C14" s="5" t="s">
        <v>53</v>
      </c>
      <c r="D14" s="10">
        <v>45004</v>
      </c>
      <c r="E14" s="9">
        <v>25300</v>
      </c>
      <c r="F14" s="5" t="s">
        <v>34</v>
      </c>
      <c r="G14" s="9">
        <v>500</v>
      </c>
      <c r="H14" s="5"/>
    </row>
    <row r="15" spans="1:8" x14ac:dyDescent="0.3">
      <c r="A15" s="4" t="s">
        <v>54</v>
      </c>
      <c r="B15" s="4"/>
      <c r="C15" s="5" t="s">
        <v>55</v>
      </c>
      <c r="D15" s="10">
        <v>44716</v>
      </c>
      <c r="E15" s="9">
        <v>23000</v>
      </c>
      <c r="F15" s="5" t="s">
        <v>34</v>
      </c>
      <c r="G15" s="9">
        <v>1000</v>
      </c>
      <c r="H15" s="5"/>
    </row>
    <row r="16" spans="1:8" x14ac:dyDescent="0.3">
      <c r="A16" s="4" t="s">
        <v>56</v>
      </c>
      <c r="B16" s="4"/>
      <c r="C16" s="5" t="s">
        <v>57</v>
      </c>
      <c r="D16" s="10">
        <v>44988</v>
      </c>
      <c r="E16" s="9">
        <v>38000</v>
      </c>
      <c r="F16" s="5" t="s">
        <v>33</v>
      </c>
      <c r="G16" s="9">
        <v>3000</v>
      </c>
      <c r="H16" s="5"/>
    </row>
    <row r="17" spans="1:8" x14ac:dyDescent="0.3">
      <c r="A17" s="4" t="s">
        <v>58</v>
      </c>
      <c r="B17" s="4"/>
      <c r="C17" s="5" t="s">
        <v>59</v>
      </c>
      <c r="D17" s="10">
        <v>45116</v>
      </c>
      <c r="E17" s="9">
        <v>19980</v>
      </c>
      <c r="F17" s="5" t="s">
        <v>35</v>
      </c>
      <c r="G17" s="9">
        <v>1000</v>
      </c>
      <c r="H17" s="5"/>
    </row>
    <row r="18" spans="1:8" x14ac:dyDescent="0.3">
      <c r="A18" s="4" t="s">
        <v>60</v>
      </c>
      <c r="B18" s="4"/>
      <c r="C18" s="5" t="s">
        <v>61</v>
      </c>
      <c r="D18" s="10">
        <v>45020</v>
      </c>
      <c r="E18" s="9">
        <v>16500</v>
      </c>
      <c r="F18" s="5" t="s">
        <v>35</v>
      </c>
      <c r="G18" s="9">
        <v>1000</v>
      </c>
      <c r="H18" s="5"/>
    </row>
    <row r="19" spans="1:8" x14ac:dyDescent="0.3">
      <c r="A19" s="4" t="s">
        <v>62</v>
      </c>
      <c r="B19" s="4"/>
      <c r="C19" s="5" t="s">
        <v>63</v>
      </c>
      <c r="D19" s="10">
        <v>45164</v>
      </c>
      <c r="E19" s="9">
        <v>25300</v>
      </c>
      <c r="F19" s="5" t="s">
        <v>35</v>
      </c>
      <c r="G19" s="9">
        <v>1000</v>
      </c>
      <c r="H19" s="5"/>
    </row>
    <row r="20" spans="1:8" x14ac:dyDescent="0.3">
      <c r="A20" s="4" t="s">
        <v>64</v>
      </c>
      <c r="B20" s="4"/>
      <c r="C20" s="5" t="s">
        <v>65</v>
      </c>
      <c r="D20" s="10">
        <v>45132</v>
      </c>
      <c r="E20" s="9">
        <v>25000</v>
      </c>
      <c r="F20" s="5" t="s">
        <v>34</v>
      </c>
      <c r="G20" s="9">
        <v>1000</v>
      </c>
      <c r="H20" s="5"/>
    </row>
    <row r="21" spans="1:8" x14ac:dyDescent="0.3">
      <c r="A21" s="4" t="s">
        <v>66</v>
      </c>
      <c r="B21" s="4"/>
      <c r="C21" s="5" t="s">
        <v>67</v>
      </c>
      <c r="D21" s="10">
        <v>44822</v>
      </c>
      <c r="E21" s="9">
        <v>22000</v>
      </c>
      <c r="F21" s="5" t="s">
        <v>33</v>
      </c>
      <c r="G21" s="9">
        <v>500</v>
      </c>
      <c r="H21" s="5"/>
    </row>
    <row r="22" spans="1:8" x14ac:dyDescent="0.3">
      <c r="A22" s="4" t="s">
        <v>68</v>
      </c>
      <c r="B22" s="4"/>
      <c r="C22" s="5" t="s">
        <v>69</v>
      </c>
      <c r="D22" s="10">
        <v>45036</v>
      </c>
      <c r="E22" s="9">
        <v>19800</v>
      </c>
      <c r="F22" s="5" t="s">
        <v>33</v>
      </c>
      <c r="G22" s="9">
        <v>1000</v>
      </c>
      <c r="H22" s="5"/>
    </row>
    <row r="23" spans="1:8" x14ac:dyDescent="0.3">
      <c r="A23" s="4" t="s">
        <v>70</v>
      </c>
      <c r="B23" s="4"/>
      <c r="C23" s="5" t="s">
        <v>71</v>
      </c>
      <c r="D23" s="10">
        <v>44747</v>
      </c>
      <c r="E23" s="9">
        <v>25300</v>
      </c>
      <c r="F23" s="5" t="s">
        <v>36</v>
      </c>
      <c r="G23" s="9">
        <v>1500</v>
      </c>
      <c r="H23" s="5"/>
    </row>
    <row r="24" spans="1:8" x14ac:dyDescent="0.3">
      <c r="A24" s="4" t="s">
        <v>72</v>
      </c>
      <c r="B24" s="4"/>
      <c r="C24" s="5" t="s">
        <v>73</v>
      </c>
      <c r="D24" s="10">
        <v>44872</v>
      </c>
      <c r="E24" s="9">
        <v>25000</v>
      </c>
      <c r="F24" s="5" t="s">
        <v>34</v>
      </c>
      <c r="G24" s="9">
        <v>500</v>
      </c>
      <c r="H24" s="5"/>
    </row>
    <row r="25" spans="1:8" x14ac:dyDescent="0.3">
      <c r="A25" s="4" t="s">
        <v>74</v>
      </c>
      <c r="B25" s="4"/>
      <c r="C25" s="5" t="s">
        <v>75</v>
      </c>
      <c r="D25" s="10">
        <v>44706</v>
      </c>
      <c r="E25" s="9">
        <v>27000</v>
      </c>
      <c r="F25" s="5" t="s">
        <v>36</v>
      </c>
      <c r="G25" s="9">
        <v>2000</v>
      </c>
      <c r="H25" s="5"/>
    </row>
    <row r="27" spans="1:8" x14ac:dyDescent="0.3">
      <c r="A27" t="s">
        <v>76</v>
      </c>
      <c r="B27" s="27" t="s">
        <v>77</v>
      </c>
      <c r="C27" s="27"/>
      <c r="D27" s="27"/>
      <c r="E27" s="27"/>
    </row>
    <row r="28" spans="1:8" x14ac:dyDescent="0.3">
      <c r="A28" s="4" t="s">
        <v>78</v>
      </c>
      <c r="B28" s="4" t="s">
        <v>79</v>
      </c>
      <c r="C28" s="8" t="s">
        <v>80</v>
      </c>
      <c r="D28" s="4" t="s">
        <v>81</v>
      </c>
      <c r="E28" s="8" t="s">
        <v>82</v>
      </c>
      <c r="G28" s="28" t="s">
        <v>83</v>
      </c>
      <c r="H28" s="29"/>
    </row>
    <row r="29" spans="1:8" x14ac:dyDescent="0.3">
      <c r="A29" s="4" t="s">
        <v>84</v>
      </c>
      <c r="B29" s="6">
        <v>520</v>
      </c>
      <c r="C29" s="9"/>
      <c r="D29" s="6">
        <v>53</v>
      </c>
      <c r="E29" s="9"/>
      <c r="G29" s="30"/>
      <c r="H29" s="31"/>
    </row>
    <row r="30" spans="1:8" x14ac:dyDescent="0.3">
      <c r="A30" s="4" t="s">
        <v>85</v>
      </c>
      <c r="B30" s="6">
        <v>35</v>
      </c>
      <c r="C30" s="9"/>
      <c r="D30" s="6">
        <v>95</v>
      </c>
      <c r="E30" s="9"/>
      <c r="G30" s="28" t="s">
        <v>86</v>
      </c>
      <c r="H30" s="29"/>
    </row>
    <row r="31" spans="1:8" x14ac:dyDescent="0.3">
      <c r="A31" s="4" t="s">
        <v>85</v>
      </c>
      <c r="B31" s="6">
        <v>354</v>
      </c>
      <c r="C31" s="9"/>
      <c r="D31" s="6">
        <v>153</v>
      </c>
      <c r="E31" s="9"/>
      <c r="G31" s="30"/>
      <c r="H31" s="31"/>
    </row>
    <row r="32" spans="1:8" x14ac:dyDescent="0.3">
      <c r="A32" s="4" t="s">
        <v>87</v>
      </c>
      <c r="B32" s="6">
        <v>530</v>
      </c>
      <c r="C32" s="9"/>
      <c r="D32" s="6">
        <v>321</v>
      </c>
      <c r="E32" s="9"/>
    </row>
    <row r="33" spans="1:10" x14ac:dyDescent="0.3">
      <c r="A33" s="4" t="s">
        <v>87</v>
      </c>
      <c r="B33" s="6">
        <v>95</v>
      </c>
      <c r="C33" s="9"/>
      <c r="D33" s="6">
        <v>452</v>
      </c>
      <c r="E33" s="9"/>
    </row>
    <row r="34" spans="1:10" x14ac:dyDescent="0.3">
      <c r="A34" s="4" t="s">
        <v>87</v>
      </c>
      <c r="B34" s="6">
        <v>650</v>
      </c>
      <c r="C34" s="9"/>
      <c r="D34" s="6">
        <v>456</v>
      </c>
      <c r="E34" s="9"/>
      <c r="G34" t="s">
        <v>88</v>
      </c>
    </row>
    <row r="35" spans="1:10" x14ac:dyDescent="0.3">
      <c r="A35" s="4" t="s">
        <v>84</v>
      </c>
      <c r="B35" s="6">
        <v>20</v>
      </c>
      <c r="C35" s="9"/>
      <c r="D35" s="6">
        <v>523</v>
      </c>
      <c r="E35" s="9"/>
      <c r="G35" s="4" t="s">
        <v>78</v>
      </c>
      <c r="H35" s="4" t="s">
        <v>85</v>
      </c>
      <c r="I35" s="4" t="s">
        <v>87</v>
      </c>
      <c r="J35" s="4" t="s">
        <v>84</v>
      </c>
    </row>
    <row r="36" spans="1:10" x14ac:dyDescent="0.3">
      <c r="A36" s="4" t="s">
        <v>84</v>
      </c>
      <c r="B36" s="6">
        <v>253</v>
      </c>
      <c r="C36" s="9"/>
      <c r="D36" s="6">
        <v>650</v>
      </c>
      <c r="E36" s="9"/>
      <c r="G36" s="4" t="s">
        <v>89</v>
      </c>
      <c r="H36" s="6">
        <v>1050</v>
      </c>
      <c r="I36" s="6">
        <v>1100</v>
      </c>
      <c r="J36" s="6">
        <v>1040</v>
      </c>
    </row>
    <row r="37" spans="1:10" x14ac:dyDescent="0.3">
      <c r="A37" s="4" t="s">
        <v>85</v>
      </c>
      <c r="B37" s="6">
        <v>350</v>
      </c>
      <c r="C37" s="9"/>
      <c r="D37" s="6">
        <v>652</v>
      </c>
      <c r="E37" s="9"/>
      <c r="G37" s="4" t="s">
        <v>90</v>
      </c>
      <c r="H37" s="6">
        <v>1420</v>
      </c>
      <c r="I37" s="6">
        <v>1490</v>
      </c>
      <c r="J37" s="6">
        <v>1410</v>
      </c>
    </row>
    <row r="39" spans="1:10" x14ac:dyDescent="0.3">
      <c r="A39" t="s">
        <v>91</v>
      </c>
      <c r="E39" t="s">
        <v>92</v>
      </c>
    </row>
    <row r="40" spans="1:10" x14ac:dyDescent="0.3">
      <c r="A40" s="4" t="s">
        <v>93</v>
      </c>
      <c r="B40" s="4" t="s">
        <v>94</v>
      </c>
      <c r="E40" s="4" t="s">
        <v>95</v>
      </c>
      <c r="F40" s="4" t="s">
        <v>19</v>
      </c>
    </row>
    <row r="41" spans="1:10" x14ac:dyDescent="0.3">
      <c r="A41" s="4">
        <v>0</v>
      </c>
      <c r="B41" s="11">
        <v>0</v>
      </c>
      <c r="E41" s="25">
        <v>4</v>
      </c>
      <c r="F41" s="4">
        <v>0</v>
      </c>
    </row>
    <row r="42" spans="1:10" x14ac:dyDescent="0.3">
      <c r="A42" s="4">
        <v>60</v>
      </c>
      <c r="B42" s="11">
        <v>2.5000000000000001E-2</v>
      </c>
      <c r="E42" s="25">
        <v>2</v>
      </c>
      <c r="F42" s="4">
        <v>3</v>
      </c>
    </row>
    <row r="43" spans="1:10" x14ac:dyDescent="0.3">
      <c r="A43" s="4">
        <v>70</v>
      </c>
      <c r="B43" s="11">
        <v>0.03</v>
      </c>
      <c r="E43" s="25">
        <v>1</v>
      </c>
      <c r="F43" s="4">
        <v>5</v>
      </c>
    </row>
    <row r="44" spans="1:10" x14ac:dyDescent="0.3">
      <c r="A44" s="4">
        <v>80</v>
      </c>
      <c r="B44" s="11">
        <v>3.5000000000000003E-2</v>
      </c>
      <c r="E44" s="25">
        <v>0</v>
      </c>
      <c r="F44" s="4">
        <v>10</v>
      </c>
    </row>
    <row r="45" spans="1:10" x14ac:dyDescent="0.3">
      <c r="A45" s="4">
        <v>90</v>
      </c>
      <c r="B45" s="11">
        <v>0.04</v>
      </c>
    </row>
    <row r="47" spans="1:10" x14ac:dyDescent="0.3">
      <c r="A47" t="s">
        <v>96</v>
      </c>
    </row>
    <row r="48" spans="1:10" x14ac:dyDescent="0.3">
      <c r="A48" s="4" t="s">
        <v>97</v>
      </c>
      <c r="B48" s="4" t="s">
        <v>98</v>
      </c>
      <c r="C48" s="4" t="s">
        <v>99</v>
      </c>
      <c r="D48" s="4" t="s">
        <v>95</v>
      </c>
      <c r="E48" s="4" t="s">
        <v>100</v>
      </c>
      <c r="F48" s="4" t="s">
        <v>101</v>
      </c>
      <c r="G48" s="4" t="s">
        <v>102</v>
      </c>
      <c r="H48" s="8" t="s">
        <v>103</v>
      </c>
      <c r="I48" s="8" t="s">
        <v>94</v>
      </c>
    </row>
    <row r="49" spans="1:9" x14ac:dyDescent="0.3">
      <c r="A49" s="4" t="s">
        <v>104</v>
      </c>
      <c r="B49" s="4" t="s">
        <v>105</v>
      </c>
      <c r="C49" s="5">
        <v>10</v>
      </c>
      <c r="D49" s="4">
        <v>4</v>
      </c>
      <c r="E49" s="5">
        <v>68</v>
      </c>
      <c r="F49" s="5">
        <v>55</v>
      </c>
      <c r="G49" s="5">
        <v>45</v>
      </c>
      <c r="H49" s="5"/>
      <c r="I49" s="12"/>
    </row>
    <row r="50" spans="1:9" x14ac:dyDescent="0.3">
      <c r="A50" s="4" t="s">
        <v>106</v>
      </c>
      <c r="B50" s="4" t="s">
        <v>107</v>
      </c>
      <c r="C50" s="5">
        <v>12</v>
      </c>
      <c r="D50" s="4">
        <v>2</v>
      </c>
      <c r="E50" s="5">
        <v>82</v>
      </c>
      <c r="F50" s="5">
        <v>76</v>
      </c>
      <c r="G50" s="5">
        <v>78</v>
      </c>
      <c r="H50" s="5"/>
      <c r="I50" s="12"/>
    </row>
    <row r="51" spans="1:9" x14ac:dyDescent="0.3">
      <c r="A51" s="4" t="s">
        <v>108</v>
      </c>
      <c r="B51" s="4" t="s">
        <v>109</v>
      </c>
      <c r="C51" s="5">
        <v>14</v>
      </c>
      <c r="D51" s="4">
        <v>0</v>
      </c>
      <c r="E51" s="5">
        <v>92</v>
      </c>
      <c r="F51" s="5">
        <v>85</v>
      </c>
      <c r="G51" s="5">
        <v>91</v>
      </c>
      <c r="H51" s="5"/>
      <c r="I51" s="12"/>
    </row>
    <row r="52" spans="1:9" x14ac:dyDescent="0.3">
      <c r="A52" s="4" t="s">
        <v>110</v>
      </c>
      <c r="B52" s="4" t="s">
        <v>111</v>
      </c>
      <c r="C52" s="5">
        <v>13</v>
      </c>
      <c r="D52" s="4">
        <v>1</v>
      </c>
      <c r="E52" s="5">
        <v>73</v>
      </c>
      <c r="F52" s="5">
        <v>59</v>
      </c>
      <c r="G52" s="5">
        <v>84</v>
      </c>
      <c r="H52" s="5"/>
      <c r="I52" s="12"/>
    </row>
    <row r="53" spans="1:9" x14ac:dyDescent="0.3">
      <c r="A53" s="4" t="s">
        <v>112</v>
      </c>
      <c r="B53" s="4" t="s">
        <v>105</v>
      </c>
      <c r="C53" s="5">
        <v>13</v>
      </c>
      <c r="D53" s="4">
        <v>1</v>
      </c>
      <c r="E53" s="5">
        <v>93</v>
      </c>
      <c r="F53" s="5">
        <v>87</v>
      </c>
      <c r="G53" s="5">
        <v>79</v>
      </c>
      <c r="H53" s="5"/>
      <c r="I53" s="12"/>
    </row>
    <row r="54" spans="1:9" x14ac:dyDescent="0.3">
      <c r="A54" s="4" t="s">
        <v>113</v>
      </c>
      <c r="B54" s="4" t="s">
        <v>114</v>
      </c>
      <c r="C54" s="5">
        <v>12</v>
      </c>
      <c r="D54" s="4">
        <v>2</v>
      </c>
      <c r="E54" s="5">
        <v>46</v>
      </c>
      <c r="F54" s="5">
        <v>85</v>
      </c>
      <c r="G54" s="5">
        <v>86</v>
      </c>
      <c r="H54" s="5"/>
      <c r="I54" s="12"/>
    </row>
    <row r="55" spans="1:9" x14ac:dyDescent="0.3">
      <c r="A55" s="4" t="s">
        <v>115</v>
      </c>
      <c r="B55" s="4" t="s">
        <v>116</v>
      </c>
      <c r="C55" s="5">
        <v>11</v>
      </c>
      <c r="D55" s="4">
        <v>3</v>
      </c>
      <c r="E55" s="5">
        <v>76</v>
      </c>
      <c r="F55" s="5">
        <v>59</v>
      </c>
      <c r="G55" s="5">
        <v>57</v>
      </c>
      <c r="H55" s="5"/>
      <c r="I55" s="12"/>
    </row>
    <row r="56" spans="1:9" x14ac:dyDescent="0.3">
      <c r="A56" s="4" t="s">
        <v>117</v>
      </c>
      <c r="B56" s="4" t="s">
        <v>118</v>
      </c>
      <c r="C56" s="5">
        <v>11</v>
      </c>
      <c r="D56" s="4">
        <v>0</v>
      </c>
      <c r="E56" s="5">
        <v>82</v>
      </c>
      <c r="F56" s="5">
        <v>83</v>
      </c>
      <c r="G56" s="5">
        <v>78</v>
      </c>
      <c r="H56" s="5"/>
      <c r="I56" s="12"/>
    </row>
    <row r="57" spans="1:9" x14ac:dyDescent="0.3">
      <c r="A57" s="4" t="s">
        <v>119</v>
      </c>
      <c r="B57" s="4" t="s">
        <v>118</v>
      </c>
      <c r="C57" s="5">
        <v>12</v>
      </c>
      <c r="D57" s="4">
        <v>2</v>
      </c>
      <c r="E57" s="5">
        <v>69</v>
      </c>
      <c r="F57" s="5">
        <v>81</v>
      </c>
      <c r="G57" s="5">
        <v>45</v>
      </c>
      <c r="H57" s="5"/>
      <c r="I57" s="12"/>
    </row>
    <row r="58" spans="1:9" x14ac:dyDescent="0.3">
      <c r="A58" s="4" t="s">
        <v>120</v>
      </c>
      <c r="B58" s="4" t="s">
        <v>121</v>
      </c>
      <c r="C58" s="5">
        <v>13</v>
      </c>
      <c r="D58" s="4">
        <v>1</v>
      </c>
      <c r="E58" s="5">
        <v>91</v>
      </c>
      <c r="F58" s="5">
        <v>88</v>
      </c>
      <c r="G58" s="5">
        <v>48</v>
      </c>
      <c r="H58" s="5"/>
      <c r="I58" s="12"/>
    </row>
    <row r="59" spans="1:9" x14ac:dyDescent="0.3">
      <c r="A59" s="4" t="s">
        <v>122</v>
      </c>
      <c r="B59" s="4" t="s">
        <v>123</v>
      </c>
      <c r="C59" s="5">
        <v>10</v>
      </c>
      <c r="D59" s="4">
        <v>4</v>
      </c>
      <c r="E59" s="5">
        <v>78</v>
      </c>
      <c r="F59" s="5">
        <v>59</v>
      </c>
      <c r="G59" s="5">
        <v>79</v>
      </c>
      <c r="H59" s="5"/>
      <c r="I59" s="12"/>
    </row>
    <row r="60" spans="1:9" x14ac:dyDescent="0.3">
      <c r="A60" s="4" t="s">
        <v>124</v>
      </c>
      <c r="B60" s="4" t="s">
        <v>123</v>
      </c>
      <c r="C60" s="5">
        <v>11</v>
      </c>
      <c r="D60" s="4">
        <v>3</v>
      </c>
      <c r="E60" s="5">
        <v>71</v>
      </c>
      <c r="F60" s="5">
        <v>63</v>
      </c>
      <c r="G60" s="5">
        <v>73</v>
      </c>
      <c r="H60" s="5"/>
      <c r="I60" s="12"/>
    </row>
    <row r="61" spans="1:9" x14ac:dyDescent="0.3">
      <c r="A61" s="4" t="s">
        <v>125</v>
      </c>
      <c r="B61" s="4" t="s">
        <v>121</v>
      </c>
      <c r="C61" s="5">
        <v>14</v>
      </c>
      <c r="D61" s="4">
        <v>10</v>
      </c>
      <c r="E61" s="5">
        <v>85</v>
      </c>
      <c r="F61" s="5">
        <v>58</v>
      </c>
      <c r="G61" s="5">
        <v>91</v>
      </c>
      <c r="H61" s="5"/>
      <c r="I61" s="12"/>
    </row>
  </sheetData>
  <mergeCells count="5">
    <mergeCell ref="B27:E27"/>
    <mergeCell ref="G28:H28"/>
    <mergeCell ref="G29:H29"/>
    <mergeCell ref="G30:H30"/>
    <mergeCell ref="G31:H3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1:H24"/>
  <sheetViews>
    <sheetView workbookViewId="0"/>
  </sheetViews>
  <sheetFormatPr defaultRowHeight="16.5" x14ac:dyDescent="0.3"/>
  <cols>
    <col min="4" max="7" width="10.625" bestFit="1" customWidth="1"/>
    <col min="8" max="8" width="11.875" bestFit="1" customWidth="1"/>
  </cols>
  <sheetData>
    <row r="1" spans="1:8" x14ac:dyDescent="0.3">
      <c r="A1" t="s">
        <v>126</v>
      </c>
    </row>
    <row r="2" spans="1:8" x14ac:dyDescent="0.3">
      <c r="A2" s="13" t="s">
        <v>127</v>
      </c>
      <c r="B2" s="14" t="s">
        <v>18</v>
      </c>
      <c r="C2" s="14" t="s">
        <v>128</v>
      </c>
      <c r="D2" s="14" t="s">
        <v>129</v>
      </c>
      <c r="E2" s="14" t="s">
        <v>130</v>
      </c>
      <c r="F2" s="14" t="s">
        <v>131</v>
      </c>
      <c r="G2" s="14" t="s">
        <v>132</v>
      </c>
      <c r="H2" s="15" t="s">
        <v>133</v>
      </c>
    </row>
    <row r="3" spans="1:8" x14ac:dyDescent="0.3">
      <c r="A3" s="16" t="s">
        <v>134</v>
      </c>
      <c r="B3" s="17" t="s">
        <v>135</v>
      </c>
      <c r="C3" s="17" t="s">
        <v>136</v>
      </c>
      <c r="D3" s="17">
        <v>28</v>
      </c>
      <c r="E3" s="17">
        <v>38</v>
      </c>
      <c r="F3" s="17">
        <v>8</v>
      </c>
      <c r="G3" s="17">
        <v>17</v>
      </c>
      <c r="H3" s="18">
        <f>SUM(D3:G3)</f>
        <v>91</v>
      </c>
    </row>
    <row r="4" spans="1:8" x14ac:dyDescent="0.3">
      <c r="A4" s="16" t="s">
        <v>137</v>
      </c>
      <c r="B4" s="17" t="s">
        <v>138</v>
      </c>
      <c r="C4" s="17" t="s">
        <v>139</v>
      </c>
      <c r="D4" s="17">
        <v>30</v>
      </c>
      <c r="E4" s="17">
        <v>40</v>
      </c>
      <c r="F4" s="17">
        <v>5</v>
      </c>
      <c r="G4" s="17">
        <v>20</v>
      </c>
      <c r="H4" s="18">
        <f t="shared" ref="H4:H24" si="0">SUM(D4:G4)</f>
        <v>95</v>
      </c>
    </row>
    <row r="5" spans="1:8" x14ac:dyDescent="0.3">
      <c r="A5" s="16" t="s">
        <v>140</v>
      </c>
      <c r="B5" s="17" t="s">
        <v>141</v>
      </c>
      <c r="C5" s="17" t="s">
        <v>136</v>
      </c>
      <c r="D5" s="17">
        <v>25</v>
      </c>
      <c r="E5" s="17">
        <v>31</v>
      </c>
      <c r="F5" s="17">
        <v>9</v>
      </c>
      <c r="G5" s="17">
        <v>20</v>
      </c>
      <c r="H5" s="18">
        <f t="shared" si="0"/>
        <v>85</v>
      </c>
    </row>
    <row r="6" spans="1:8" x14ac:dyDescent="0.3">
      <c r="A6" s="16" t="s">
        <v>142</v>
      </c>
      <c r="B6" s="17" t="s">
        <v>143</v>
      </c>
      <c r="C6" s="17" t="s">
        <v>136</v>
      </c>
      <c r="D6" s="17">
        <v>20</v>
      </c>
      <c r="E6" s="17">
        <v>35</v>
      </c>
      <c r="F6" s="17">
        <v>9</v>
      </c>
      <c r="G6" s="17">
        <v>18</v>
      </c>
      <c r="H6" s="18">
        <f t="shared" si="0"/>
        <v>82</v>
      </c>
    </row>
    <row r="7" spans="1:8" x14ac:dyDescent="0.3">
      <c r="A7" s="16" t="s">
        <v>144</v>
      </c>
      <c r="B7" s="17" t="s">
        <v>145</v>
      </c>
      <c r="C7" s="17" t="s">
        <v>139</v>
      </c>
      <c r="D7" s="17">
        <v>25</v>
      </c>
      <c r="E7" s="17">
        <v>34</v>
      </c>
      <c r="F7" s="17">
        <v>8</v>
      </c>
      <c r="G7" s="17">
        <v>20</v>
      </c>
      <c r="H7" s="18">
        <f t="shared" si="0"/>
        <v>87</v>
      </c>
    </row>
    <row r="8" spans="1:8" x14ac:dyDescent="0.3">
      <c r="A8" s="16" t="s">
        <v>146</v>
      </c>
      <c r="B8" s="17" t="s">
        <v>147</v>
      </c>
      <c r="C8" s="17" t="s">
        <v>139</v>
      </c>
      <c r="D8" s="17">
        <v>25</v>
      </c>
      <c r="E8" s="17">
        <v>24</v>
      </c>
      <c r="F8" s="17">
        <v>5</v>
      </c>
      <c r="G8" s="17">
        <v>15</v>
      </c>
      <c r="H8" s="18">
        <f t="shared" si="0"/>
        <v>69</v>
      </c>
    </row>
    <row r="9" spans="1:8" x14ac:dyDescent="0.3">
      <c r="A9" s="16" t="s">
        <v>148</v>
      </c>
      <c r="B9" s="17" t="s">
        <v>149</v>
      </c>
      <c r="C9" s="17" t="s">
        <v>136</v>
      </c>
      <c r="D9" s="17">
        <v>21</v>
      </c>
      <c r="E9" s="17">
        <v>26</v>
      </c>
      <c r="F9" s="17">
        <v>9</v>
      </c>
      <c r="G9" s="17">
        <v>18</v>
      </c>
      <c r="H9" s="18">
        <f t="shared" si="0"/>
        <v>74</v>
      </c>
    </row>
    <row r="10" spans="1:8" x14ac:dyDescent="0.3">
      <c r="A10" s="16" t="s">
        <v>150</v>
      </c>
      <c r="B10" s="17" t="s">
        <v>151</v>
      </c>
      <c r="C10" s="17" t="s">
        <v>136</v>
      </c>
      <c r="D10" s="17">
        <v>20</v>
      </c>
      <c r="E10" s="17">
        <v>26</v>
      </c>
      <c r="F10" s="17">
        <v>6</v>
      </c>
      <c r="G10" s="17">
        <v>17</v>
      </c>
      <c r="H10" s="18">
        <f t="shared" si="0"/>
        <v>69</v>
      </c>
    </row>
    <row r="11" spans="1:8" x14ac:dyDescent="0.3">
      <c r="A11" s="16" t="s">
        <v>152</v>
      </c>
      <c r="B11" s="17" t="s">
        <v>153</v>
      </c>
      <c r="C11" s="17" t="s">
        <v>139</v>
      </c>
      <c r="D11" s="17">
        <v>27</v>
      </c>
      <c r="E11" s="17">
        <v>30</v>
      </c>
      <c r="F11" s="17">
        <v>5</v>
      </c>
      <c r="G11" s="17">
        <v>15</v>
      </c>
      <c r="H11" s="18">
        <f t="shared" si="0"/>
        <v>77</v>
      </c>
    </row>
    <row r="12" spans="1:8" x14ac:dyDescent="0.3">
      <c r="A12" s="16" t="s">
        <v>154</v>
      </c>
      <c r="B12" s="17" t="s">
        <v>155</v>
      </c>
      <c r="C12" s="17" t="s">
        <v>139</v>
      </c>
      <c r="D12" s="17">
        <v>28</v>
      </c>
      <c r="E12" s="17">
        <v>29</v>
      </c>
      <c r="F12" s="17">
        <v>9</v>
      </c>
      <c r="G12" s="17">
        <v>16</v>
      </c>
      <c r="H12" s="18">
        <f t="shared" si="0"/>
        <v>82</v>
      </c>
    </row>
    <row r="13" spans="1:8" x14ac:dyDescent="0.3">
      <c r="A13" s="16" t="s">
        <v>156</v>
      </c>
      <c r="B13" s="17" t="s">
        <v>157</v>
      </c>
      <c r="C13" s="17" t="s">
        <v>139</v>
      </c>
      <c r="D13" s="17">
        <v>29</v>
      </c>
      <c r="E13" s="17">
        <v>40</v>
      </c>
      <c r="F13" s="17">
        <v>10</v>
      </c>
      <c r="G13" s="17">
        <v>18</v>
      </c>
      <c r="H13" s="18">
        <f t="shared" si="0"/>
        <v>97</v>
      </c>
    </row>
    <row r="14" spans="1:8" x14ac:dyDescent="0.3">
      <c r="A14" s="16" t="s">
        <v>158</v>
      </c>
      <c r="B14" s="17" t="s">
        <v>159</v>
      </c>
      <c r="C14" s="17" t="s">
        <v>139</v>
      </c>
      <c r="D14" s="17">
        <v>25</v>
      </c>
      <c r="E14" s="17">
        <v>28</v>
      </c>
      <c r="F14" s="17">
        <v>6</v>
      </c>
      <c r="G14" s="17">
        <v>18</v>
      </c>
      <c r="H14" s="18">
        <f t="shared" si="0"/>
        <v>77</v>
      </c>
    </row>
    <row r="15" spans="1:8" x14ac:dyDescent="0.3">
      <c r="A15" s="16" t="s">
        <v>160</v>
      </c>
      <c r="B15" s="17" t="s">
        <v>161</v>
      </c>
      <c r="C15" s="17" t="s">
        <v>136</v>
      </c>
      <c r="D15" s="17">
        <v>20</v>
      </c>
      <c r="E15" s="17">
        <v>35</v>
      </c>
      <c r="F15" s="17">
        <v>6</v>
      </c>
      <c r="G15" s="17">
        <v>19</v>
      </c>
      <c r="H15" s="18">
        <f t="shared" si="0"/>
        <v>80</v>
      </c>
    </row>
    <row r="16" spans="1:8" x14ac:dyDescent="0.3">
      <c r="A16" s="16" t="s">
        <v>162</v>
      </c>
      <c r="B16" s="17" t="s">
        <v>163</v>
      </c>
      <c r="C16" s="17" t="s">
        <v>139</v>
      </c>
      <c r="D16" s="17">
        <v>27</v>
      </c>
      <c r="E16" s="17">
        <v>40</v>
      </c>
      <c r="F16" s="17">
        <v>10</v>
      </c>
      <c r="G16" s="17">
        <v>17</v>
      </c>
      <c r="H16" s="18">
        <f t="shared" si="0"/>
        <v>94</v>
      </c>
    </row>
    <row r="17" spans="1:8" x14ac:dyDescent="0.3">
      <c r="A17" s="16" t="s">
        <v>164</v>
      </c>
      <c r="B17" s="17" t="s">
        <v>165</v>
      </c>
      <c r="C17" s="17" t="s">
        <v>136</v>
      </c>
      <c r="D17" s="17">
        <v>25</v>
      </c>
      <c r="E17" s="17">
        <v>25</v>
      </c>
      <c r="F17" s="17">
        <v>9</v>
      </c>
      <c r="G17" s="17">
        <v>18</v>
      </c>
      <c r="H17" s="18">
        <f t="shared" si="0"/>
        <v>77</v>
      </c>
    </row>
    <row r="18" spans="1:8" x14ac:dyDescent="0.3">
      <c r="A18" s="16" t="s">
        <v>166</v>
      </c>
      <c r="B18" s="17" t="s">
        <v>167</v>
      </c>
      <c r="C18" s="17" t="s">
        <v>136</v>
      </c>
      <c r="D18" s="17">
        <v>25</v>
      </c>
      <c r="E18" s="17">
        <v>33</v>
      </c>
      <c r="F18" s="17">
        <v>5</v>
      </c>
      <c r="G18" s="17">
        <v>20</v>
      </c>
      <c r="H18" s="18">
        <f t="shared" si="0"/>
        <v>83</v>
      </c>
    </row>
    <row r="19" spans="1:8" x14ac:dyDescent="0.3">
      <c r="A19" s="16" t="s">
        <v>168</v>
      </c>
      <c r="B19" s="17" t="s">
        <v>169</v>
      </c>
      <c r="C19" s="17" t="s">
        <v>139</v>
      </c>
      <c r="D19" s="17">
        <v>27</v>
      </c>
      <c r="E19" s="17">
        <v>30</v>
      </c>
      <c r="F19" s="17">
        <v>8</v>
      </c>
      <c r="G19" s="17">
        <v>12</v>
      </c>
      <c r="H19" s="18">
        <f t="shared" si="0"/>
        <v>77</v>
      </c>
    </row>
    <row r="20" spans="1:8" x14ac:dyDescent="0.3">
      <c r="A20" s="16" t="s">
        <v>170</v>
      </c>
      <c r="B20" s="17" t="s">
        <v>171</v>
      </c>
      <c r="C20" s="17" t="s">
        <v>139</v>
      </c>
      <c r="D20" s="17">
        <v>21</v>
      </c>
      <c r="E20" s="17">
        <v>40</v>
      </c>
      <c r="F20" s="17">
        <v>9</v>
      </c>
      <c r="G20" s="17">
        <v>20</v>
      </c>
      <c r="H20" s="18">
        <f t="shared" si="0"/>
        <v>90</v>
      </c>
    </row>
    <row r="21" spans="1:8" x14ac:dyDescent="0.3">
      <c r="A21" s="16" t="s">
        <v>172</v>
      </c>
      <c r="B21" s="17" t="s">
        <v>173</v>
      </c>
      <c r="C21" s="17" t="s">
        <v>139</v>
      </c>
      <c r="D21" s="17">
        <v>29</v>
      </c>
      <c r="E21" s="17">
        <v>38</v>
      </c>
      <c r="F21" s="17">
        <v>10</v>
      </c>
      <c r="G21" s="17">
        <v>19</v>
      </c>
      <c r="H21" s="18">
        <f t="shared" si="0"/>
        <v>96</v>
      </c>
    </row>
    <row r="22" spans="1:8" x14ac:dyDescent="0.3">
      <c r="A22" s="16" t="s">
        <v>174</v>
      </c>
      <c r="B22" s="17" t="s">
        <v>175</v>
      </c>
      <c r="C22" s="17" t="s">
        <v>136</v>
      </c>
      <c r="D22" s="17">
        <v>28</v>
      </c>
      <c r="E22" s="17">
        <v>40</v>
      </c>
      <c r="F22" s="17">
        <v>6</v>
      </c>
      <c r="G22" s="17">
        <v>17</v>
      </c>
      <c r="H22" s="18">
        <f t="shared" si="0"/>
        <v>91</v>
      </c>
    </row>
    <row r="23" spans="1:8" x14ac:dyDescent="0.3">
      <c r="A23" s="16" t="s">
        <v>176</v>
      </c>
      <c r="B23" s="17" t="s">
        <v>177</v>
      </c>
      <c r="C23" s="17" t="s">
        <v>136</v>
      </c>
      <c r="D23" s="17">
        <v>25</v>
      </c>
      <c r="E23" s="17">
        <v>37</v>
      </c>
      <c r="F23" s="17">
        <v>6</v>
      </c>
      <c r="G23" s="17">
        <v>15</v>
      </c>
      <c r="H23" s="18">
        <f t="shared" si="0"/>
        <v>83</v>
      </c>
    </row>
    <row r="24" spans="1:8" x14ac:dyDescent="0.3">
      <c r="A24" s="19" t="s">
        <v>178</v>
      </c>
      <c r="B24" s="20" t="s">
        <v>179</v>
      </c>
      <c r="C24" s="20" t="s">
        <v>139</v>
      </c>
      <c r="D24" s="20">
        <v>29</v>
      </c>
      <c r="E24" s="20">
        <v>30</v>
      </c>
      <c r="F24" s="20">
        <v>8</v>
      </c>
      <c r="G24" s="20">
        <v>16</v>
      </c>
      <c r="H24" s="20">
        <f t="shared" si="0"/>
        <v>83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E10"/>
  <sheetViews>
    <sheetView workbookViewId="0"/>
  </sheetViews>
  <sheetFormatPr defaultRowHeight="16.5" x14ac:dyDescent="0.3"/>
  <sheetData>
    <row r="1" spans="1:5" x14ac:dyDescent="0.3">
      <c r="B1" t="s">
        <v>180</v>
      </c>
    </row>
    <row r="2" spans="1:5" x14ac:dyDescent="0.3">
      <c r="A2" s="5" t="s">
        <v>181</v>
      </c>
      <c r="B2" s="5" t="s">
        <v>6</v>
      </c>
      <c r="C2" s="5" t="s">
        <v>182</v>
      </c>
      <c r="D2" s="5" t="s">
        <v>183</v>
      </c>
      <c r="E2" s="5" t="s">
        <v>184</v>
      </c>
    </row>
    <row r="3" spans="1:5" x14ac:dyDescent="0.3">
      <c r="A3" s="5" t="s">
        <v>185</v>
      </c>
      <c r="B3" s="5">
        <v>250</v>
      </c>
      <c r="C3" s="5">
        <v>9</v>
      </c>
      <c r="D3" s="5">
        <v>7</v>
      </c>
      <c r="E3" s="5">
        <v>1750</v>
      </c>
    </row>
    <row r="4" spans="1:5" x14ac:dyDescent="0.3">
      <c r="A4" s="5" t="s">
        <v>186</v>
      </c>
      <c r="B4" s="5">
        <v>150</v>
      </c>
      <c r="C4" s="5">
        <v>5</v>
      </c>
      <c r="D4" s="5">
        <v>2</v>
      </c>
      <c r="E4" s="5">
        <v>300</v>
      </c>
    </row>
    <row r="5" spans="1:5" x14ac:dyDescent="0.3">
      <c r="A5" s="5" t="s">
        <v>187</v>
      </c>
      <c r="B5" s="5">
        <v>440</v>
      </c>
      <c r="C5" s="5">
        <v>11</v>
      </c>
      <c r="D5" s="5">
        <v>15</v>
      </c>
      <c r="E5" s="5">
        <v>6600</v>
      </c>
    </row>
    <row r="6" spans="1:5" x14ac:dyDescent="0.3">
      <c r="A6" s="5" t="s">
        <v>188</v>
      </c>
      <c r="B6" s="5">
        <v>950</v>
      </c>
      <c r="C6" s="5">
        <v>14</v>
      </c>
      <c r="D6" s="5">
        <v>14</v>
      </c>
      <c r="E6" s="5">
        <v>13300</v>
      </c>
    </row>
    <row r="7" spans="1:5" x14ac:dyDescent="0.3">
      <c r="A7" s="5" t="s">
        <v>189</v>
      </c>
      <c r="B7" s="5">
        <v>560</v>
      </c>
      <c r="C7" s="5">
        <v>7</v>
      </c>
      <c r="D7" s="5">
        <v>20</v>
      </c>
      <c r="E7" s="5">
        <v>11200</v>
      </c>
    </row>
    <row r="8" spans="1:5" x14ac:dyDescent="0.3">
      <c r="A8" s="5" t="s">
        <v>190</v>
      </c>
      <c r="B8" s="5">
        <v>340</v>
      </c>
      <c r="C8" s="5">
        <v>17</v>
      </c>
      <c r="D8" s="5">
        <v>23</v>
      </c>
      <c r="E8" s="5">
        <v>7820</v>
      </c>
    </row>
    <row r="9" spans="1:5" x14ac:dyDescent="0.3">
      <c r="A9" s="5" t="s">
        <v>191</v>
      </c>
      <c r="B9" s="5">
        <v>2340</v>
      </c>
      <c r="C9" s="5">
        <v>12</v>
      </c>
      <c r="D9" s="5">
        <v>10</v>
      </c>
      <c r="E9" s="5">
        <v>23400</v>
      </c>
    </row>
    <row r="10" spans="1:5" x14ac:dyDescent="0.3">
      <c r="A10" s="5" t="s">
        <v>192</v>
      </c>
      <c r="B10" s="5">
        <v>1530</v>
      </c>
      <c r="C10" s="5">
        <v>19</v>
      </c>
      <c r="D10" s="5">
        <v>15</v>
      </c>
      <c r="E10" s="5">
        <v>22950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H13"/>
  <sheetViews>
    <sheetView workbookViewId="0">
      <selection sqref="A1:H1"/>
    </sheetView>
  </sheetViews>
  <sheetFormatPr defaultRowHeight="16.5" x14ac:dyDescent="0.3"/>
  <cols>
    <col min="1" max="1" width="7.125" bestFit="1" customWidth="1"/>
    <col min="2" max="2" width="5.875" bestFit="1" customWidth="1"/>
    <col min="3" max="3" width="13.875" bestFit="1" customWidth="1"/>
    <col min="4" max="8" width="7.625" customWidth="1"/>
  </cols>
  <sheetData>
    <row r="1" spans="1:8" ht="20.25" x14ac:dyDescent="0.3">
      <c r="A1" s="32" t="s">
        <v>193</v>
      </c>
      <c r="B1" s="32"/>
      <c r="C1" s="32"/>
      <c r="D1" s="32"/>
      <c r="E1" s="32"/>
      <c r="F1" s="32"/>
      <c r="G1" s="32"/>
      <c r="H1" s="32"/>
    </row>
    <row r="3" spans="1:8" x14ac:dyDescent="0.3">
      <c r="A3" s="4" t="s">
        <v>18</v>
      </c>
      <c r="B3" s="4" t="s">
        <v>127</v>
      </c>
      <c r="C3" s="4" t="s">
        <v>194</v>
      </c>
      <c r="D3" s="4" t="s">
        <v>128</v>
      </c>
      <c r="E3" s="4" t="s">
        <v>195</v>
      </c>
      <c r="F3" s="4" t="s">
        <v>196</v>
      </c>
      <c r="G3" s="4" t="s">
        <v>197</v>
      </c>
      <c r="H3" s="4" t="s">
        <v>198</v>
      </c>
    </row>
    <row r="4" spans="1:8" x14ac:dyDescent="0.3">
      <c r="A4" s="4" t="s">
        <v>199</v>
      </c>
      <c r="B4" s="4" t="s">
        <v>200</v>
      </c>
      <c r="C4" s="4" t="s">
        <v>201</v>
      </c>
      <c r="D4" s="4">
        <v>0</v>
      </c>
      <c r="E4" s="4">
        <v>75</v>
      </c>
      <c r="F4" s="4">
        <v>85</v>
      </c>
      <c r="G4" s="4">
        <v>88</v>
      </c>
      <c r="H4" s="4">
        <v>92</v>
      </c>
    </row>
    <row r="5" spans="1:8" x14ac:dyDescent="0.3">
      <c r="A5" s="4" t="s">
        <v>202</v>
      </c>
      <c r="B5" s="4" t="s">
        <v>203</v>
      </c>
      <c r="C5" s="4" t="s">
        <v>204</v>
      </c>
      <c r="D5" s="4">
        <v>0</v>
      </c>
      <c r="E5" s="4">
        <v>88</v>
      </c>
      <c r="F5" s="4">
        <v>92</v>
      </c>
      <c r="G5" s="4">
        <v>80</v>
      </c>
      <c r="H5" s="4">
        <v>90</v>
      </c>
    </row>
    <row r="6" spans="1:8" x14ac:dyDescent="0.3">
      <c r="A6" s="4" t="s">
        <v>205</v>
      </c>
      <c r="B6" s="4" t="s">
        <v>206</v>
      </c>
      <c r="C6" s="4" t="s">
        <v>207</v>
      </c>
      <c r="D6" s="4">
        <v>1</v>
      </c>
      <c r="E6" s="4">
        <v>64</v>
      </c>
      <c r="F6" s="4">
        <v>85</v>
      </c>
      <c r="G6" s="4">
        <v>50</v>
      </c>
      <c r="H6" s="4">
        <v>90</v>
      </c>
    </row>
    <row r="7" spans="1:8" x14ac:dyDescent="0.3">
      <c r="A7" s="4" t="s">
        <v>208</v>
      </c>
      <c r="B7" s="4" t="s">
        <v>209</v>
      </c>
      <c r="C7" s="4" t="s">
        <v>207</v>
      </c>
      <c r="D7" s="4">
        <v>1</v>
      </c>
      <c r="E7" s="4">
        <v>52</v>
      </c>
      <c r="F7" s="4">
        <v>23</v>
      </c>
      <c r="G7" s="4">
        <v>15</v>
      </c>
      <c r="H7" s="4">
        <v>95</v>
      </c>
    </row>
    <row r="8" spans="1:8" x14ac:dyDescent="0.3">
      <c r="A8" s="4" t="s">
        <v>210</v>
      </c>
      <c r="B8" s="4" t="s">
        <v>211</v>
      </c>
      <c r="C8" s="4" t="s">
        <v>212</v>
      </c>
      <c r="D8" s="4">
        <v>0</v>
      </c>
      <c r="E8" s="4">
        <v>75</v>
      </c>
      <c r="F8" s="4">
        <v>58</v>
      </c>
      <c r="G8" s="4">
        <v>95</v>
      </c>
      <c r="H8" s="4">
        <v>92</v>
      </c>
    </row>
    <row r="9" spans="1:8" x14ac:dyDescent="0.3">
      <c r="A9" s="4" t="s">
        <v>213</v>
      </c>
      <c r="B9" s="4" t="s">
        <v>214</v>
      </c>
      <c r="C9" s="4" t="s">
        <v>212</v>
      </c>
      <c r="D9" s="4">
        <v>0</v>
      </c>
      <c r="E9" s="4">
        <v>45</v>
      </c>
      <c r="F9" s="4">
        <v>76</v>
      </c>
      <c r="G9" s="4">
        <v>55</v>
      </c>
      <c r="H9" s="4">
        <v>96</v>
      </c>
    </row>
    <row r="10" spans="1:8" x14ac:dyDescent="0.3">
      <c r="A10" s="4" t="s">
        <v>215</v>
      </c>
      <c r="B10" s="4" t="s">
        <v>216</v>
      </c>
      <c r="C10" s="4" t="s">
        <v>204</v>
      </c>
      <c r="D10" s="4">
        <v>1</v>
      </c>
      <c r="E10" s="4">
        <v>99</v>
      </c>
      <c r="F10" s="4">
        <v>97</v>
      </c>
      <c r="G10" s="4">
        <v>90</v>
      </c>
      <c r="H10" s="4">
        <v>88</v>
      </c>
    </row>
    <row r="11" spans="1:8" x14ac:dyDescent="0.3">
      <c r="A11" s="4" t="s">
        <v>217</v>
      </c>
      <c r="B11" s="4" t="s">
        <v>218</v>
      </c>
      <c r="C11" s="4" t="s">
        <v>201</v>
      </c>
      <c r="D11" s="4">
        <v>1</v>
      </c>
      <c r="E11" s="4">
        <v>80</v>
      </c>
      <c r="F11" s="4">
        <v>75</v>
      </c>
      <c r="G11" s="4">
        <v>86</v>
      </c>
      <c r="H11" s="4">
        <v>85</v>
      </c>
    </row>
    <row r="12" spans="1:8" x14ac:dyDescent="0.3">
      <c r="A12" s="4" t="s">
        <v>219</v>
      </c>
      <c r="B12" s="4" t="s">
        <v>220</v>
      </c>
      <c r="C12" s="4" t="s">
        <v>212</v>
      </c>
      <c r="D12" s="4">
        <v>0</v>
      </c>
      <c r="E12" s="4">
        <v>80</v>
      </c>
      <c r="F12" s="4">
        <v>93</v>
      </c>
      <c r="G12" s="4">
        <v>86</v>
      </c>
      <c r="H12" s="4">
        <v>90</v>
      </c>
    </row>
    <row r="13" spans="1:8" x14ac:dyDescent="0.3">
      <c r="A13" s="4" t="s">
        <v>221</v>
      </c>
      <c r="B13" s="4" t="s">
        <v>222</v>
      </c>
      <c r="C13" s="4" t="s">
        <v>207</v>
      </c>
      <c r="D13" s="4">
        <v>0</v>
      </c>
      <c r="E13" s="4">
        <v>95</v>
      </c>
      <c r="F13" s="4">
        <v>96</v>
      </c>
      <c r="G13" s="4">
        <v>97</v>
      </c>
      <c r="H13" s="4">
        <v>98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D7"/>
  <sheetViews>
    <sheetView tabSelected="1" workbookViewId="0"/>
  </sheetViews>
  <sheetFormatPr defaultRowHeight="16.5" x14ac:dyDescent="0.3"/>
  <cols>
    <col min="1" max="1" width="14.375" bestFit="1" customWidth="1"/>
  </cols>
  <sheetData>
    <row r="1" spans="1:4" x14ac:dyDescent="0.3">
      <c r="A1" t="s">
        <v>223</v>
      </c>
    </row>
    <row r="3" spans="1:4" x14ac:dyDescent="0.3">
      <c r="A3" s="21" t="s">
        <v>224</v>
      </c>
      <c r="B3" s="21" t="s">
        <v>225</v>
      </c>
      <c r="C3" s="21" t="s">
        <v>226</v>
      </c>
      <c r="D3" s="21" t="s">
        <v>8</v>
      </c>
    </row>
    <row r="4" spans="1:4" x14ac:dyDescent="0.3">
      <c r="A4" s="22">
        <v>45667</v>
      </c>
      <c r="B4" t="s">
        <v>188</v>
      </c>
      <c r="C4">
        <v>3</v>
      </c>
      <c r="D4" s="23">
        <v>2850</v>
      </c>
    </row>
    <row r="5" spans="1:4" x14ac:dyDescent="0.3">
      <c r="A5" s="22">
        <v>45667</v>
      </c>
      <c r="B5" t="s">
        <v>190</v>
      </c>
      <c r="C5">
        <v>10</v>
      </c>
      <c r="D5" s="23">
        <v>3400</v>
      </c>
    </row>
    <row r="6" spans="1:4" x14ac:dyDescent="0.3">
      <c r="A6" s="22">
        <v>45667</v>
      </c>
      <c r="B6" t="s">
        <v>189</v>
      </c>
      <c r="C6">
        <v>6</v>
      </c>
      <c r="D6" s="23">
        <v>3360</v>
      </c>
    </row>
    <row r="7" spans="1:4" x14ac:dyDescent="0.3">
      <c r="A7" s="22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md구매내역입력">
          <controlPr defaultSize="0" autoLin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7</xdr:col>
                <xdr:colOff>114300</xdr:colOff>
                <xdr:row>3</xdr:row>
                <xdr:rowOff>142875</xdr:rowOff>
              </to>
            </anchor>
          </controlPr>
        </control>
      </mc:Choice>
      <mc:Fallback>
        <control shapeId="3073" r:id="rId4" name="cmd구매내역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2023-05-11T11:47:16Z</dcterms:created>
  <dcterms:modified xsi:type="dcterms:W3CDTF">2026-06-07T01:46:12Z</dcterms:modified>
</cp:coreProperties>
</file>