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3 기본모의고사/"/>
    </mc:Choice>
  </mc:AlternateContent>
  <xr:revisionPtr revIDLastSave="195" documentId="13_ncr:1_{318B493A-60C3-40E1-B0F0-DBBC500EF5A3}" xr6:coauthVersionLast="47" xr6:coauthVersionMax="47" xr10:uidLastSave="{49346E58-E442-49CE-B970-2C8748562F23}"/>
  <bookViews>
    <workbookView xWindow="-108" yWindow="-108" windowWidth="23256" windowHeight="12456" tabRatio="765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0" i="2" l="1"/>
  <c r="H51" i="2"/>
  <c r="H52" i="2"/>
  <c r="H53" i="2"/>
  <c r="H54" i="2"/>
  <c r="H55" i="2"/>
  <c r="H56" i="2"/>
  <c r="H57" i="2"/>
  <c r="H58" i="2"/>
  <c r="H59" i="2"/>
  <c r="H60" i="2"/>
  <c r="H61" i="2"/>
  <c r="H4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I50" i="2"/>
  <c r="I51" i="2"/>
  <c r="I52" i="2"/>
  <c r="I53" i="2"/>
  <c r="I54" i="2"/>
  <c r="I55" i="2"/>
  <c r="I56" i="2"/>
  <c r="I57" i="2"/>
  <c r="I58" i="2"/>
  <c r="I59" i="2"/>
  <c r="I60" i="2"/>
  <c r="I61" i="2"/>
  <c r="I49" i="2"/>
  <c r="G31" i="2"/>
  <c r="G29" i="2"/>
  <c r="E30" i="2"/>
  <c r="E31" i="2"/>
  <c r="E32" i="2"/>
  <c r="E33" i="2"/>
  <c r="E34" i="2"/>
  <c r="E35" i="2"/>
  <c r="E36" i="2"/>
  <c r="E37" i="2"/>
  <c r="E29" i="2"/>
  <c r="C29" i="2"/>
  <c r="C30" i="2"/>
  <c r="C31" i="2"/>
  <c r="C32" i="2"/>
  <c r="C33" i="2"/>
  <c r="C34" i="2"/>
  <c r="C35" i="2"/>
  <c r="C36" i="2"/>
  <c r="C37" i="2"/>
  <c r="B4" i="2" a="1"/>
  <c r="B4" i="2" s="1"/>
  <c r="C4" i="2" a="1"/>
  <c r="C4" i="2" s="1"/>
  <c r="B5" i="2" a="1"/>
  <c r="B5" i="2" s="1"/>
  <c r="C5" i="2" a="1"/>
  <c r="C5" i="2" s="1"/>
  <c r="B6" i="2" a="1"/>
  <c r="B6" i="2" s="1"/>
  <c r="C6" i="2" a="1"/>
  <c r="C6" i="2" s="1"/>
  <c r="C3" i="2" a="1"/>
  <c r="C3" i="2" s="1"/>
  <c r="B3" i="2" a="1"/>
  <c r="B3" i="2" s="1"/>
  <c r="A18" i="1"/>
  <c r="H22" i="4"/>
  <c r="H12" i="4"/>
  <c r="H16" i="4"/>
  <c r="H11" i="4"/>
  <c r="H3" i="4"/>
  <c r="H5" i="4"/>
  <c r="H4" i="4"/>
  <c r="H6" i="4"/>
  <c r="H17" i="4"/>
  <c r="H24" i="4"/>
  <c r="H7" i="4"/>
  <c r="H18" i="4"/>
  <c r="H21" i="4"/>
  <c r="H8" i="4"/>
  <c r="H13" i="4"/>
  <c r="H9" i="4"/>
  <c r="H10" i="4"/>
  <c r="H23" i="4"/>
  <c r="H20" i="4"/>
  <c r="H14" i="4"/>
  <c r="H15" i="4"/>
  <c r="H19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1" i="2" a="1"/>
  <c r="H15" i="2" a="1"/>
  <c r="H19" i="2" a="1"/>
  <c r="H23" i="2" a="1"/>
  <c r="H17" i="2" a="1"/>
  <c r="H22" i="2" a="1"/>
  <c r="H21" i="2" a="1"/>
  <c r="H12" i="2" a="1"/>
  <c r="H16" i="2" a="1"/>
  <c r="H20" i="2" a="1"/>
  <c r="H24" i="2" a="1"/>
  <c r="H25" i="2" a="1"/>
  <c r="H18" i="2" a="1"/>
  <c r="H13" i="2" a="1"/>
  <c r="H14" i="2" a="1"/>
  <c r="H10" i="2" a="1"/>
  <c r="H14" i="2" l="1"/>
  <c r="H13" i="2"/>
  <c r="H18" i="2"/>
  <c r="H25" i="2"/>
  <c r="H24" i="2"/>
  <c r="H20" i="2"/>
  <c r="H16" i="2"/>
  <c r="H12" i="2"/>
  <c r="H21" i="2"/>
  <c r="H22" i="2"/>
  <c r="H17" i="2"/>
  <c r="H23" i="2"/>
  <c r="H19" i="2"/>
  <c r="H15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D1AB2A-741D-4E70-8EFD-6781E09EBBB8}" name="MS Access Database_Query" type="1" refreshedVersion="8" background="1">
    <dbPr connection="DSN=MS Access Database;DBQ=C:\Users\이다연\OneDrive\문서\2026기본서_컴활1급실기\01 엑셀\03 기본모의고사\정보검색.accdb;DefaultDir=C:\Users\이다연\OneDrive\문서\2026기본서_컴활1급실기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<sst xmlns="http://schemas.openxmlformats.org/spreadsheetml/2006/main" count="379" uniqueCount="242">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</sst>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75-4930-A19E-400AEAC2FC85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75-4930-A19E-400AEAC2FC85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75-4930-A19E-400AEAC2FC85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75-4930-A19E-400AEAC2FC85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75-4930-A19E-400AEAC2FC85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D75-4930-A19E-400AEAC2F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</xdr:colOff>
      <xdr:row>14</xdr:row>
      <xdr:rowOff>0</xdr:rowOff>
    </xdr:from>
    <xdr:to>
      <xdr:col>6</xdr:col>
      <xdr:colOff>0</xdr:colOff>
      <xdr:row>15</xdr:row>
      <xdr:rowOff>213360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213F84AB-D89A-893B-CBA6-084028C099E8}"/>
            </a:ext>
          </a:extLst>
        </xdr:cNvPr>
        <xdr:cNvSpPr/>
      </xdr:nvSpPr>
      <xdr:spPr>
        <a:xfrm>
          <a:off x="2636520" y="3139440"/>
          <a:ext cx="1150620" cy="43434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7620</xdr:colOff>
      <xdr:row>14</xdr:row>
      <xdr:rowOff>15240</xdr:rowOff>
    </xdr:from>
    <xdr:to>
      <xdr:col>8</xdr:col>
      <xdr:colOff>15240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E83BD6DC-CCA9-6ECF-477F-276C2BBC5732}"/>
            </a:ext>
          </a:extLst>
        </xdr:cNvPr>
        <xdr:cNvSpPr/>
      </xdr:nvSpPr>
      <xdr:spPr>
        <a:xfrm>
          <a:off x="3794760" y="3154680"/>
          <a:ext cx="1165860" cy="42672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57.627340740743" backgroundQuery="1" createdVersion="8" refreshedVersion="8" minRefreshableVersion="3" recordCount="21" xr:uid="{132FD3EB-292A-4C00-85C0-056B79E91DFB}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9B0B9C-E8C8-4EF6-AEF2-FD2D3A78FBA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9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12" workbookViewId="0">
      <selection activeCell="K10" sqref="K10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AND(G4&gt;AVERAGE(G4:G15), H4&gt;AVERAGE(H4:H15))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OR(LEFT($A4,1)="C", LEFT($A4,1)="D", $E4&gt;=(12/24))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150" zoomScaleNormal="100" zoomScaleSheetLayoutView="150" workbookViewId="0">
      <selection activeCell="E7" sqref="E7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9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5">
        <f t="shared" si="0"/>
        <v>307</v>
      </c>
      <c r="F6" s="29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5">
        <f t="shared" si="0"/>
        <v>131</v>
      </c>
      <c r="F7" s="29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5">
        <f t="shared" si="0"/>
        <v>399</v>
      </c>
      <c r="F8" s="29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5">
        <f t="shared" si="0"/>
        <v>276</v>
      </c>
      <c r="F9" s="29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5">
        <f t="shared" si="0"/>
        <v>164</v>
      </c>
      <c r="F10" s="29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5">
        <f t="shared" si="0"/>
        <v>251</v>
      </c>
      <c r="F11" s="29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45" workbookViewId="0">
      <selection activeCell="H49" sqref="H49:H61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LOOKUP(F10, {"드라마","애니메이션","액션","코메디"}, {11,22,33,44}) &amp; "-" &amp; TEXT(RIGHT(A10,LEN(A10)-4), "00")</f>
        <v>33-02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">
      <c r="A11" s="4" t="s">
        <v>46</v>
      </c>
      <c r="B11" s="4" t="str">
        <f>LOOKUP(F11, {"드라마","애니메이션","액션","코메디"}, {11,22,33,44}) &amp; "-" &amp; TEXT(RIGHT(A11,LEN(A11)-4), "00")</f>
        <v>44-01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">
      <c r="A12" s="4" t="s">
        <v>48</v>
      </c>
      <c r="B12" s="4" t="str">
        <f>LOOKUP(F12, {"드라마","애니메이션","액션","코메디"}, {11,22,33,44}) &amp; "-" &amp; TEXT(RIGHT(A12,LEN(A12)-4), "00")</f>
        <v>44-16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">
      <c r="A13" s="4" t="s">
        <v>50</v>
      </c>
      <c r="B13" s="4" t="str">
        <f>LOOKUP(F13, {"드라마","애니메이션","액션","코메디"}, {11,22,33,44}) &amp; "-" &amp; TEXT(RIGHT(A13,LEN(A13)-4), "00")</f>
        <v>44-19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">
      <c r="A14" s="4" t="s">
        <v>52</v>
      </c>
      <c r="B14" s="4" t="str">
        <f>LOOKUP(F14, {"드라마","애니메이션","액션","코메디"}, {11,22,33,44}) &amp; "-" &amp; TEXT(RIGHT(A14,LEN(A14)-4), "00")</f>
        <v>22-13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">
      <c r="A15" s="4" t="s">
        <v>54</v>
      </c>
      <c r="B15" s="4" t="str">
        <f>LOOKUP(F15, {"드라마","애니메이션","액션","코메디"}, {11,22,33,44}) &amp; "-" &amp; TEXT(RIGHT(A15,LEN(A15)-4), "00")</f>
        <v>22-04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">
      <c r="A16" s="4" t="s">
        <v>56</v>
      </c>
      <c r="B16" s="4" t="str">
        <f>LOOKUP(F16, {"드라마","애니메이션","액션","코메디"}, {11,22,33,44}) &amp; "-" &amp; TEXT(RIGHT(A16,LEN(A16)-4), "00")</f>
        <v>11-12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">
      <c r="A17" s="4" t="s">
        <v>58</v>
      </c>
      <c r="B17" s="4" t="str">
        <f>LOOKUP(F17, {"드라마","애니메이션","액션","코메디"}, {11,22,33,44}) &amp; "-" &amp; TEXT(RIGHT(A17,LEN(A17)-4), "00")</f>
        <v>33-17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">
      <c r="A18" s="4" t="s">
        <v>60</v>
      </c>
      <c r="B18" s="4" t="str">
        <f>LOOKUP(F18, {"드라마","애니메이션","액션","코메디"}, {11,22,33,44}) &amp; "-" &amp; TEXT(RIGHT(A18,LEN(A18)-4), "00")</f>
        <v>33-14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">
      <c r="A19" s="4" t="s">
        <v>62</v>
      </c>
      <c r="B19" s="4" t="str">
        <f>LOOKUP(F19, {"드라마","애니메이션","액션","코메디"}, {11,22,33,44}) &amp; "-" &amp; TEXT(RIGHT(A19,LEN(A19)-4), "00")</f>
        <v>33-20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">
      <c r="A20" s="4" t="s">
        <v>64</v>
      </c>
      <c r="B20" s="4" t="str">
        <f>LOOKUP(F20, {"드라마","애니메이션","액션","코메디"}, {11,22,33,44}) &amp; "-" &amp; TEXT(RIGHT(A20,LEN(A20)-4), "00")</f>
        <v>22-18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">
      <c r="A21" s="4" t="s">
        <v>66</v>
      </c>
      <c r="B21" s="4" t="str">
        <f>LOOKUP(F21, {"드라마","애니메이션","액션","코메디"}, {11,22,33,44}) &amp; "-" &amp; TEXT(RIGHT(A21,LEN(A21)-4), "00")</f>
        <v>11-08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">
      <c r="A22" s="4" t="s">
        <v>68</v>
      </c>
      <c r="B22" s="4" t="str">
        <f>LOOKUP(F22, {"드라마","애니메이션","액션","코메디"}, {11,22,33,44}) &amp; "-" &amp; TEXT(RIGHT(A22,LEN(A22)-4), "00")</f>
        <v>11-15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">
      <c r="A23" s="4" t="s">
        <v>70</v>
      </c>
      <c r="B23" s="4" t="str">
        <f>LOOKUP(F23, {"드라마","애니메이션","액션","코메디"}, {11,22,33,44}) &amp; "-" &amp; TEXT(RIGHT(A23,LEN(A23)-4), "00")</f>
        <v>44-06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">
      <c r="A24" s="4" t="s">
        <v>72</v>
      </c>
      <c r="B24" s="4" t="str">
        <f>LOOKUP(F24, {"드라마","애니메이션","액션","코메디"}, {11,22,33,44}) &amp; "-" &amp; TEXT(RIGHT(A24,LEN(A24)-4), "00")</f>
        <v>22-10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">
      <c r="A25" s="4" t="s">
        <v>74</v>
      </c>
      <c r="B25" s="4" t="str">
        <f>LOOKUP(F25, {"드라마","애니메이션","액션","코메디"}, {11,22,33,44}) &amp; "-" &amp; TEXT(RIGHT(A25,LEN(A25)-4), "00")</f>
        <v>44-21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">
      <c r="A27" t="s">
        <v>76</v>
      </c>
      <c r="B27" s="31" t="s">
        <v>77</v>
      </c>
      <c r="C27" s="31"/>
      <c r="D27" s="31"/>
      <c r="E27" s="31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">
      <c r="A29" s="4" t="s">
        <v>84</v>
      </c>
      <c r="B29" s="6">
        <v>520</v>
      </c>
      <c r="C29" s="8">
        <f>B29*HLOOKUP(A29,$H$35:$J$37,2,FALSE)</f>
        <v>540800</v>
      </c>
      <c r="D29" s="6">
        <v>53</v>
      </c>
      <c r="E29" s="8">
        <f>D29*HLOOKUP(A29,$H$35:$J$37,3,FALSE)</f>
        <v>74730</v>
      </c>
      <c r="G29" s="34" t="str">
        <f>LOOKUP(LARGE(D29:D37,3),D29:D37,A29:A37)</f>
        <v>라거</v>
      </c>
      <c r="H29" s="35"/>
    </row>
    <row r="30" spans="1:8" x14ac:dyDescent="0.4">
      <c r="A30" s="4" t="s">
        <v>85</v>
      </c>
      <c r="B30" s="6">
        <v>35</v>
      </c>
      <c r="C30" s="8">
        <f t="shared" ref="C30:C37" si="0">B30*HLOOKUP(A30,$H$35:$J$37,2,FALSE)</f>
        <v>36750</v>
      </c>
      <c r="D30" s="6">
        <v>95</v>
      </c>
      <c r="E30" s="8">
        <f t="shared" ref="E30:E37" si="1">D30*HLOOKUP(A30,$H$35:$J$37,3,FALSE)</f>
        <v>134900</v>
      </c>
      <c r="G30" s="32" t="s">
        <v>86</v>
      </c>
      <c r="H30" s="33"/>
    </row>
    <row r="31" spans="1:8" x14ac:dyDescent="0.4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34" t="str">
        <f>LOOKUP(SMALL(D29:D37,2),D29:D37,A29:A37)</f>
        <v>하이트</v>
      </c>
      <c r="H31" s="35"/>
    </row>
    <row r="32" spans="1:8" x14ac:dyDescent="0.4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4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4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si="1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1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1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1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_xlfn.XLOOKUP(D49,$E$41:$E$44,$F$41:$F$44,,-1)+IF(SUMPRODUCT(E49:G49,{0.3,0.3,0.4})&gt;=70,5,0)</f>
        <v>0</v>
      </c>
      <c r="I49" s="11">
        <f>IF(ISBLANK(D49), VLOOKUP(AVERAGE(E49:G49),$A$41:$B$45,2)+0.5%, VLOOKUP(AVERAGE(E49:G49),$A$41:$B$45,2))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_xlfn.XLOOKUP(D50,$E$41:$E$44,$F$41:$F$44,,-1)+IF(SUMPRODUCT(E50:G50,{0.3,0.3,0.4})&gt;=70,5,0)</f>
        <v>8</v>
      </c>
      <c r="I50" s="11">
        <f t="shared" ref="I50:I61" si="2">IF(ISBLANK(D50), VLOOKUP(AVERAGE(E50:G50),$A$41:$B$45,2)+0.5%, VLOOKUP(AVERAGE(E50:G50),$A$41:$B$45,2))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_xlfn.XLOOKUP(D51,$E$41:$E$44,$F$41:$F$44,,-1)+IF(SUMPRODUCT(E51:G51,{0.3,0.3,0.4})&gt;=70,5,0)</f>
        <v>15</v>
      </c>
      <c r="I51" s="11">
        <f t="shared" si="2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_xlfn.XLOOKUP(D52,$E$41:$E$44,$F$41:$F$44,,-1)+IF(SUMPRODUCT(E52:G52,{0.3,0.3,0.4})&gt;=70,5,0)</f>
        <v>10</v>
      </c>
      <c r="I52" s="11">
        <f t="shared" si="2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_xlfn.XLOOKUP(D53,$E$41:$E$44,$F$41:$F$44,,-1)+IF(SUMPRODUCT(E53:G53,{0.3,0.3,0.4})&gt;=70,5,0)</f>
        <v>10</v>
      </c>
      <c r="I53" s="11">
        <f t="shared" si="2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_xlfn.XLOOKUP(D54,$E$41:$E$44,$F$41:$F$44,,-1)+IF(SUMPRODUCT(E54:G54,{0.3,0.3,0.4})&gt;=70,5,0)</f>
        <v>8</v>
      </c>
      <c r="I54" s="11">
        <f t="shared" si="2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_xlfn.XLOOKUP(D55,$E$41:$E$44,$F$41:$F$44,,-1)+IF(SUMPRODUCT(E55:G55,{0.3,0.3,0.4})&gt;=70,5,0)</f>
        <v>3</v>
      </c>
      <c r="I55" s="11">
        <f t="shared" si="2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_xlfn.XLOOKUP(D56,$E$41:$E$44,$F$41:$F$44,,-1)+IF(SUMPRODUCT(E56:G56,{0.3,0.3,0.4})&gt;=70,5,0)</f>
        <v>15</v>
      </c>
      <c r="I56" s="11">
        <f t="shared" si="2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_xlfn.XLOOKUP(D57,$E$41:$E$44,$F$41:$F$44,,-1)+IF(SUMPRODUCT(E57:G57,{0.3,0.3,0.4})&gt;=70,5,0)</f>
        <v>3</v>
      </c>
      <c r="I57" s="11">
        <f t="shared" si="2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_xlfn.XLOOKUP(D58,$E$41:$E$44,$F$41:$F$44,,-1)+IF(SUMPRODUCT(E58:G58,{0.3,0.3,0.4})&gt;=70,5,0)</f>
        <v>10</v>
      </c>
      <c r="I58" s="11">
        <f t="shared" si="2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_xlfn.XLOOKUP(D59,$E$41:$E$44,$F$41:$F$44,,-1)+IF(SUMPRODUCT(E59:G59,{0.3,0.3,0.4})&gt;=70,5,0)</f>
        <v>5</v>
      </c>
      <c r="I59" s="11">
        <f t="shared" si="2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_xlfn.XLOOKUP(D60,$E$41:$E$44,$F$41:$F$44,,-1)+IF(SUMPRODUCT(E60:G60,{0.3,0.3,0.4})&gt;=70,5,0)</f>
        <v>3</v>
      </c>
      <c r="I60" s="11">
        <f t="shared" si="2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_xlfn.XLOOKUP(D61,$E$41:$E$44,$F$41:$F$44,,-1)+IF(SUMPRODUCT(E61:G61,{0.3,0.3,0.4})&gt;=70,5,0)</f>
        <v>5</v>
      </c>
      <c r="I61" s="11">
        <f t="shared" si="2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F5" sqref="F5"/>
    </sheetView>
  </sheetViews>
  <sheetFormatPr defaultRowHeight="17.399999999999999" x14ac:dyDescent="0.4"/>
  <cols>
    <col min="1" max="1" width="18.09765625" customWidth="1"/>
    <col min="2" max="3" width="15.09765625" bestFit="1" customWidth="1"/>
    <col min="4" max="4" width="14.59765625" customWidth="1"/>
    <col min="5" max="5" width="14.5" customWidth="1"/>
    <col min="6" max="6" width="18.69921875" customWidth="1"/>
    <col min="7" max="7" width="20.09765625" bestFit="1" customWidth="1"/>
  </cols>
  <sheetData>
    <row r="1" spans="1:6" x14ac:dyDescent="0.4">
      <c r="A1" s="26" t="s">
        <v>18</v>
      </c>
      <c r="B1" t="s">
        <v>231</v>
      </c>
    </row>
    <row r="3" spans="1:6" x14ac:dyDescent="0.4">
      <c r="D3" s="26" t="s">
        <v>128</v>
      </c>
    </row>
    <row r="4" spans="1:6" x14ac:dyDescent="0.4">
      <c r="A4" s="26" t="s">
        <v>238</v>
      </c>
      <c r="B4" s="26" t="s">
        <v>127</v>
      </c>
      <c r="C4" s="26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27"/>
      <c r="E5" s="27"/>
      <c r="F5" s="27"/>
    </row>
    <row r="6" spans="1:6" x14ac:dyDescent="0.4">
      <c r="C6" t="s">
        <v>233</v>
      </c>
      <c r="D6" s="27">
        <v>0.44947735191637633</v>
      </c>
      <c r="E6" s="27">
        <v>0.22978723404255319</v>
      </c>
      <c r="F6" s="27">
        <v>0.35057471264367818</v>
      </c>
    </row>
    <row r="7" spans="1:6" x14ac:dyDescent="0.4">
      <c r="C7" t="s">
        <v>236</v>
      </c>
      <c r="D7" s="27">
        <v>0.45623342175066312</v>
      </c>
      <c r="E7" s="27">
        <v>0.23287671232876711</v>
      </c>
      <c r="F7" s="27">
        <v>0.35874439461883406</v>
      </c>
    </row>
    <row r="8" spans="1:6" x14ac:dyDescent="0.4">
      <c r="A8" t="s">
        <v>240</v>
      </c>
      <c r="D8" s="27"/>
      <c r="E8" s="27"/>
      <c r="F8" s="27"/>
    </row>
    <row r="9" spans="1:6" x14ac:dyDescent="0.4">
      <c r="C9" t="s">
        <v>233</v>
      </c>
      <c r="D9" s="27">
        <v>0.55052264808362372</v>
      </c>
      <c r="E9" s="27">
        <v>0.65106382978723409</v>
      </c>
      <c r="F9" s="27">
        <v>0.59578544061302685</v>
      </c>
    </row>
    <row r="10" spans="1:6" x14ac:dyDescent="0.4">
      <c r="C10" t="s">
        <v>236</v>
      </c>
      <c r="D10" s="27">
        <v>0.54376657824933683</v>
      </c>
      <c r="E10" s="27">
        <v>0.6678082191780822</v>
      </c>
      <c r="F10" s="27">
        <v>0.59790732436472349</v>
      </c>
    </row>
    <row r="11" spans="1:6" x14ac:dyDescent="0.4">
      <c r="A11" t="s">
        <v>241</v>
      </c>
      <c r="D11" s="27"/>
      <c r="E11" s="27"/>
      <c r="F11" s="27"/>
    </row>
    <row r="12" spans="1:6" x14ac:dyDescent="0.4">
      <c r="C12" t="s">
        <v>233</v>
      </c>
      <c r="D12" s="27">
        <v>0</v>
      </c>
      <c r="E12" s="27">
        <v>0.11914893617021277</v>
      </c>
      <c r="F12" s="27">
        <v>5.3639846743295021E-2</v>
      </c>
    </row>
    <row r="13" spans="1:6" x14ac:dyDescent="0.4">
      <c r="C13" t="s">
        <v>236</v>
      </c>
      <c r="D13" s="27">
        <v>0</v>
      </c>
      <c r="E13" s="27">
        <v>9.9315068493150679E-2</v>
      </c>
      <c r="F13" s="27">
        <v>4.3348281016442454E-2</v>
      </c>
    </row>
    <row r="14" spans="1:6" x14ac:dyDescent="0.4">
      <c r="A14" t="s">
        <v>234</v>
      </c>
      <c r="D14" s="27">
        <v>1</v>
      </c>
      <c r="E14" s="27">
        <v>1</v>
      </c>
      <c r="F14" s="27">
        <v>1</v>
      </c>
    </row>
    <row r="15" spans="1:6" x14ac:dyDescent="0.4">
      <c r="A15" t="s">
        <v>235</v>
      </c>
      <c r="D15" s="27">
        <v>1</v>
      </c>
      <c r="E15" s="27">
        <v>1</v>
      </c>
      <c r="F15" s="2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tabSelected="1" workbookViewId="0">
      <selection activeCell="H5" sqref="H5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146</v>
      </c>
      <c r="B3" s="16" t="s">
        <v>147</v>
      </c>
      <c r="C3" s="16" t="s">
        <v>139</v>
      </c>
      <c r="D3" s="16">
        <v>25</v>
      </c>
      <c r="E3" s="16">
        <v>24</v>
      </c>
      <c r="F3" s="16">
        <v>5</v>
      </c>
      <c r="G3" s="16">
        <v>15</v>
      </c>
      <c r="H3" s="17">
        <f t="shared" ref="H3:H24" si="0">SUM(D3:G3)</f>
        <v>69</v>
      </c>
    </row>
    <row r="4" spans="1:8" hidden="1" x14ac:dyDescent="0.4">
      <c r="A4" s="15" t="s">
        <v>150</v>
      </c>
      <c r="B4" s="16" t="s">
        <v>151</v>
      </c>
      <c r="C4" s="16" t="s">
        <v>136</v>
      </c>
      <c r="D4" s="16">
        <v>20</v>
      </c>
      <c r="E4" s="16">
        <v>26</v>
      </c>
      <c r="F4" s="16">
        <v>6</v>
      </c>
      <c r="G4" s="16">
        <v>17</v>
      </c>
      <c r="H4" s="17">
        <f t="shared" si="0"/>
        <v>69</v>
      </c>
    </row>
    <row r="5" spans="1:8" hidden="1" x14ac:dyDescent="0.4">
      <c r="A5" s="15" t="s">
        <v>148</v>
      </c>
      <c r="B5" s="16" t="s">
        <v>149</v>
      </c>
      <c r="C5" s="16" t="s">
        <v>136</v>
      </c>
      <c r="D5" s="16">
        <v>21</v>
      </c>
      <c r="E5" s="16">
        <v>26</v>
      </c>
      <c r="F5" s="16">
        <v>9</v>
      </c>
      <c r="G5" s="16">
        <v>18</v>
      </c>
      <c r="H5" s="17">
        <f t="shared" si="0"/>
        <v>74</v>
      </c>
    </row>
    <row r="6" spans="1:8" hidden="1" x14ac:dyDescent="0.4">
      <c r="A6" s="15" t="s">
        <v>152</v>
      </c>
      <c r="B6" s="16" t="s">
        <v>153</v>
      </c>
      <c r="C6" s="16" t="s">
        <v>139</v>
      </c>
      <c r="D6" s="16">
        <v>27</v>
      </c>
      <c r="E6" s="16">
        <v>30</v>
      </c>
      <c r="F6" s="16">
        <v>5</v>
      </c>
      <c r="G6" s="16">
        <v>15</v>
      </c>
      <c r="H6" s="17">
        <f t="shared" si="0"/>
        <v>77</v>
      </c>
    </row>
    <row r="7" spans="1:8" hidden="1" x14ac:dyDescent="0.4">
      <c r="A7" s="15" t="s">
        <v>158</v>
      </c>
      <c r="B7" s="16" t="s">
        <v>159</v>
      </c>
      <c r="C7" s="16" t="s">
        <v>139</v>
      </c>
      <c r="D7" s="16">
        <v>25</v>
      </c>
      <c r="E7" s="16">
        <v>28</v>
      </c>
      <c r="F7" s="16">
        <v>6</v>
      </c>
      <c r="G7" s="16">
        <v>18</v>
      </c>
      <c r="H7" s="17">
        <f t="shared" si="0"/>
        <v>77</v>
      </c>
    </row>
    <row r="8" spans="1:8" hidden="1" x14ac:dyDescent="0.4">
      <c r="A8" s="15" t="s">
        <v>164</v>
      </c>
      <c r="B8" s="16" t="s">
        <v>165</v>
      </c>
      <c r="C8" s="16" t="s">
        <v>136</v>
      </c>
      <c r="D8" s="16">
        <v>25</v>
      </c>
      <c r="E8" s="16">
        <v>25</v>
      </c>
      <c r="F8" s="16">
        <v>9</v>
      </c>
      <c r="G8" s="16">
        <v>18</v>
      </c>
      <c r="H8" s="17">
        <f t="shared" si="0"/>
        <v>77</v>
      </c>
    </row>
    <row r="9" spans="1:8" hidden="1" x14ac:dyDescent="0.4">
      <c r="A9" s="15" t="s">
        <v>168</v>
      </c>
      <c r="B9" s="16" t="s">
        <v>169</v>
      </c>
      <c r="C9" s="16" t="s">
        <v>139</v>
      </c>
      <c r="D9" s="16">
        <v>27</v>
      </c>
      <c r="E9" s="16">
        <v>30</v>
      </c>
      <c r="F9" s="16">
        <v>8</v>
      </c>
      <c r="G9" s="16">
        <v>12</v>
      </c>
      <c r="H9" s="17">
        <f t="shared" si="0"/>
        <v>77</v>
      </c>
    </row>
    <row r="10" spans="1:8" x14ac:dyDescent="0.4">
      <c r="A10" s="15" t="s">
        <v>170</v>
      </c>
      <c r="B10" s="16" t="s">
        <v>171</v>
      </c>
      <c r="C10" s="16" t="s">
        <v>139</v>
      </c>
      <c r="D10" s="16">
        <v>21</v>
      </c>
      <c r="E10" s="16">
        <v>40</v>
      </c>
      <c r="F10" s="16">
        <v>9</v>
      </c>
      <c r="G10" s="16">
        <v>20</v>
      </c>
      <c r="H10" s="17">
        <f>SUM(D10:G10)</f>
        <v>90</v>
      </c>
    </row>
    <row r="11" spans="1:8" x14ac:dyDescent="0.4">
      <c r="A11" s="15" t="s">
        <v>144</v>
      </c>
      <c r="B11" s="16" t="s">
        <v>145</v>
      </c>
      <c r="C11" s="16" t="s">
        <v>139</v>
      </c>
      <c r="D11" s="16">
        <v>25</v>
      </c>
      <c r="E11" s="16">
        <v>34</v>
      </c>
      <c r="F11" s="16">
        <v>8</v>
      </c>
      <c r="G11" s="16">
        <v>20</v>
      </c>
      <c r="H11" s="17">
        <f>SUM(D11:G11)</f>
        <v>87</v>
      </c>
    </row>
    <row r="12" spans="1:8" x14ac:dyDescent="0.4">
      <c r="A12" s="15" t="s">
        <v>140</v>
      </c>
      <c r="B12" s="16" t="s">
        <v>141</v>
      </c>
      <c r="C12" s="16" t="s">
        <v>136</v>
      </c>
      <c r="D12" s="16">
        <v>25</v>
      </c>
      <c r="E12" s="16">
        <v>31</v>
      </c>
      <c r="F12" s="16">
        <v>9</v>
      </c>
      <c r="G12" s="16">
        <v>20</v>
      </c>
      <c r="H12" s="17">
        <f>SUM(D12:G12)</f>
        <v>85</v>
      </c>
    </row>
    <row r="13" spans="1:8" x14ac:dyDescent="0.4">
      <c r="A13" s="15" t="s">
        <v>166</v>
      </c>
      <c r="B13" s="16" t="s">
        <v>167</v>
      </c>
      <c r="C13" s="16" t="s">
        <v>136</v>
      </c>
      <c r="D13" s="16">
        <v>25</v>
      </c>
      <c r="E13" s="16">
        <v>33</v>
      </c>
      <c r="F13" s="16">
        <v>5</v>
      </c>
      <c r="G13" s="16">
        <v>20</v>
      </c>
      <c r="H13" s="17">
        <f>SUM(D13:G13)</f>
        <v>83</v>
      </c>
    </row>
    <row r="14" spans="1:8" x14ac:dyDescent="0.4">
      <c r="A14" s="15" t="s">
        <v>176</v>
      </c>
      <c r="B14" s="16" t="s">
        <v>177</v>
      </c>
      <c r="C14" s="16" t="s">
        <v>136</v>
      </c>
      <c r="D14" s="16">
        <v>25</v>
      </c>
      <c r="E14" s="16">
        <v>37</v>
      </c>
      <c r="F14" s="16">
        <v>6</v>
      </c>
      <c r="G14" s="16">
        <v>15</v>
      </c>
      <c r="H14" s="17">
        <f>SUM(D14:G14)</f>
        <v>83</v>
      </c>
    </row>
    <row r="15" spans="1:8" x14ac:dyDescent="0.4">
      <c r="A15" s="15" t="s">
        <v>178</v>
      </c>
      <c r="B15" s="16" t="s">
        <v>179</v>
      </c>
      <c r="C15" s="16" t="s">
        <v>139</v>
      </c>
      <c r="D15" s="16">
        <v>29</v>
      </c>
      <c r="E15" s="16">
        <v>30</v>
      </c>
      <c r="F15" s="16">
        <v>8</v>
      </c>
      <c r="G15" s="16">
        <v>16</v>
      </c>
      <c r="H15" s="17">
        <f>SUM(D15:G15)</f>
        <v>83</v>
      </c>
    </row>
    <row r="16" spans="1:8" x14ac:dyDescent="0.4">
      <c r="A16" s="15" t="s">
        <v>142</v>
      </c>
      <c r="B16" s="16" t="s">
        <v>143</v>
      </c>
      <c r="C16" s="16" t="s">
        <v>136</v>
      </c>
      <c r="D16" s="16">
        <v>20</v>
      </c>
      <c r="E16" s="16">
        <v>35</v>
      </c>
      <c r="F16" s="16">
        <v>9</v>
      </c>
      <c r="G16" s="16">
        <v>18</v>
      </c>
      <c r="H16" s="17">
        <f>SUM(D16:G16)</f>
        <v>82</v>
      </c>
    </row>
    <row r="17" spans="1:8" x14ac:dyDescent="0.4">
      <c r="A17" s="15" t="s">
        <v>154</v>
      </c>
      <c r="B17" s="16" t="s">
        <v>155</v>
      </c>
      <c r="C17" s="16" t="s">
        <v>139</v>
      </c>
      <c r="D17" s="16">
        <v>28</v>
      </c>
      <c r="E17" s="16">
        <v>29</v>
      </c>
      <c r="F17" s="16">
        <v>9</v>
      </c>
      <c r="G17" s="16">
        <v>16</v>
      </c>
      <c r="H17" s="17">
        <f>SUM(D17:G17)</f>
        <v>82</v>
      </c>
    </row>
    <row r="18" spans="1:8" x14ac:dyDescent="0.4">
      <c r="A18" s="15" t="s">
        <v>160</v>
      </c>
      <c r="B18" s="16" t="s">
        <v>161</v>
      </c>
      <c r="C18" s="16" t="s">
        <v>136</v>
      </c>
      <c r="D18" s="16">
        <v>20</v>
      </c>
      <c r="E18" s="16">
        <v>35</v>
      </c>
      <c r="F18" s="16">
        <v>6</v>
      </c>
      <c r="G18" s="16">
        <v>19</v>
      </c>
      <c r="H18" s="17">
        <f>SUM(D18:G18)</f>
        <v>80</v>
      </c>
    </row>
    <row r="19" spans="1:8" hidden="1" x14ac:dyDescent="0.4">
      <c r="A19" s="15" t="s">
        <v>134</v>
      </c>
      <c r="B19" s="16" t="s">
        <v>135</v>
      </c>
      <c r="C19" s="16" t="s">
        <v>136</v>
      </c>
      <c r="D19" s="16">
        <v>28</v>
      </c>
      <c r="E19" s="16">
        <v>38</v>
      </c>
      <c r="F19" s="16">
        <v>8</v>
      </c>
      <c r="G19" s="16">
        <v>17</v>
      </c>
      <c r="H19" s="17">
        <f t="shared" si="0"/>
        <v>91</v>
      </c>
    </row>
    <row r="20" spans="1:8" hidden="1" x14ac:dyDescent="0.4">
      <c r="A20" s="15" t="s">
        <v>174</v>
      </c>
      <c r="B20" s="16" t="s">
        <v>175</v>
      </c>
      <c r="C20" s="16" t="s">
        <v>136</v>
      </c>
      <c r="D20" s="16">
        <v>28</v>
      </c>
      <c r="E20" s="16">
        <v>40</v>
      </c>
      <c r="F20" s="16">
        <v>6</v>
      </c>
      <c r="G20" s="16">
        <v>17</v>
      </c>
      <c r="H20" s="17">
        <f t="shared" si="0"/>
        <v>91</v>
      </c>
    </row>
    <row r="21" spans="1:8" hidden="1" x14ac:dyDescent="0.4">
      <c r="A21" s="15" t="s">
        <v>162</v>
      </c>
      <c r="B21" s="16" t="s">
        <v>163</v>
      </c>
      <c r="C21" s="16" t="s">
        <v>139</v>
      </c>
      <c r="D21" s="16">
        <v>27</v>
      </c>
      <c r="E21" s="16">
        <v>40</v>
      </c>
      <c r="F21" s="16">
        <v>10</v>
      </c>
      <c r="G21" s="16">
        <v>17</v>
      </c>
      <c r="H21" s="17">
        <f t="shared" si="0"/>
        <v>94</v>
      </c>
    </row>
    <row r="22" spans="1:8" hidden="1" x14ac:dyDescent="0.4">
      <c r="A22" s="15" t="s">
        <v>137</v>
      </c>
      <c r="B22" s="16" t="s">
        <v>138</v>
      </c>
      <c r="C22" s="16" t="s">
        <v>139</v>
      </c>
      <c r="D22" s="16">
        <v>30</v>
      </c>
      <c r="E22" s="16">
        <v>40</v>
      </c>
      <c r="F22" s="16">
        <v>5</v>
      </c>
      <c r="G22" s="16">
        <v>20</v>
      </c>
      <c r="H22" s="17">
        <f t="shared" si="0"/>
        <v>95</v>
      </c>
    </row>
    <row r="23" spans="1:8" hidden="1" x14ac:dyDescent="0.4">
      <c r="A23" s="15" t="s">
        <v>172</v>
      </c>
      <c r="B23" s="16" t="s">
        <v>173</v>
      </c>
      <c r="C23" s="16" t="s">
        <v>139</v>
      </c>
      <c r="D23" s="16">
        <v>29</v>
      </c>
      <c r="E23" s="16">
        <v>38</v>
      </c>
      <c r="F23" s="16">
        <v>10</v>
      </c>
      <c r="G23" s="16">
        <v>19</v>
      </c>
      <c r="H23" s="17">
        <f t="shared" si="0"/>
        <v>96</v>
      </c>
    </row>
    <row r="24" spans="1:8" hidden="1" x14ac:dyDescent="0.4">
      <c r="A24" s="18" t="s">
        <v>156</v>
      </c>
      <c r="B24" s="19" t="s">
        <v>157</v>
      </c>
      <c r="C24" s="19" t="s">
        <v>139</v>
      </c>
      <c r="D24" s="19">
        <v>29</v>
      </c>
      <c r="E24" s="19">
        <v>40</v>
      </c>
      <c r="F24" s="19">
        <v>10</v>
      </c>
      <c r="G24" s="19">
        <v>18</v>
      </c>
      <c r="H24" s="19">
        <f t="shared" si="0"/>
        <v>97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10:H18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_x000a_" promptTitle="점수입력" prompt="전체 합계가 100 이하가 되도록 입력하세요." sqref="D3:G24" xr:uid="{6E68602F-AA60-4EB2-8F3A-A768AF953E1C}">
      <formula1>SUM($D3:$G3)&lt;=100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L33" sqref="L33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topLeftCell="A6" workbookViewId="0">
      <selection activeCell="I2" sqref="I2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6" t="s">
        <v>193</v>
      </c>
      <c r="B1" s="36"/>
      <c r="C1" s="36"/>
      <c r="D1" s="36"/>
      <c r="E1" s="36"/>
      <c r="F1" s="36"/>
      <c r="G1" s="36"/>
      <c r="H1" s="36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28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28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28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28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28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28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28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28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28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28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14"/>
  <sheetViews>
    <sheetView workbookViewId="0">
      <selection activeCell="C15" sqref="C15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45667</v>
      </c>
      <c r="B4" t="s">
        <v>188</v>
      </c>
      <c r="C4">
        <v>3</v>
      </c>
      <c r="D4" s="22">
        <v>2850</v>
      </c>
    </row>
    <row r="5" spans="1:4" x14ac:dyDescent="0.4">
      <c r="A5" s="21">
        <v>45667</v>
      </c>
      <c r="B5" t="s">
        <v>190</v>
      </c>
      <c r="C5">
        <v>10</v>
      </c>
      <c r="D5" s="22">
        <v>3400</v>
      </c>
    </row>
    <row r="6" spans="1:4" x14ac:dyDescent="0.4">
      <c r="A6" s="21">
        <v>45667</v>
      </c>
      <c r="B6" t="s">
        <v>189</v>
      </c>
      <c r="C6">
        <v>6</v>
      </c>
      <c r="D6" s="22">
        <v>3360</v>
      </c>
    </row>
    <row r="7" spans="1:4" x14ac:dyDescent="0.4">
      <c r="A7" s="21">
        <v>46057</v>
      </c>
      <c r="B7" t="s">
        <v>190</v>
      </c>
      <c r="C7">
        <v>3</v>
      </c>
      <c r="D7" s="22">
        <v>1020</v>
      </c>
    </row>
    <row r="8" spans="1:4" x14ac:dyDescent="0.4">
      <c r="A8" s="21">
        <v>46057</v>
      </c>
      <c r="B8" t="s">
        <v>191</v>
      </c>
      <c r="C8">
        <v>4</v>
      </c>
      <c r="D8" s="22">
        <v>9360</v>
      </c>
    </row>
    <row r="9" spans="1:4" x14ac:dyDescent="0.4">
      <c r="A9" s="21">
        <v>46057</v>
      </c>
      <c r="B9" t="s">
        <v>192</v>
      </c>
      <c r="C9">
        <v>3</v>
      </c>
      <c r="D9" s="22">
        <v>4590</v>
      </c>
    </row>
    <row r="10" spans="1:4" x14ac:dyDescent="0.4">
      <c r="A10" s="21">
        <v>46057</v>
      </c>
      <c r="B10" t="s">
        <v>191</v>
      </c>
      <c r="C10">
        <v>4</v>
      </c>
      <c r="D10" s="22">
        <v>9360</v>
      </c>
    </row>
    <row r="11" spans="1:4" x14ac:dyDescent="0.4">
      <c r="A11" s="21">
        <v>46057</v>
      </c>
      <c r="B11" t="s">
        <v>191</v>
      </c>
      <c r="C11">
        <v>2</v>
      </c>
      <c r="D11" s="22">
        <v>4680</v>
      </c>
    </row>
    <row r="12" spans="1:4" x14ac:dyDescent="0.4">
      <c r="A12" s="21">
        <v>46057</v>
      </c>
      <c r="B12" t="s">
        <v>191</v>
      </c>
      <c r="C12">
        <v>4</v>
      </c>
      <c r="D12" s="22">
        <v>9360</v>
      </c>
    </row>
    <row r="13" spans="1:4" x14ac:dyDescent="0.4">
      <c r="A13" s="21">
        <v>46057</v>
      </c>
      <c r="B13" t="s">
        <v>191</v>
      </c>
      <c r="C13">
        <v>5</v>
      </c>
      <c r="D13" s="22">
        <v>11700</v>
      </c>
    </row>
    <row r="14" spans="1:4" x14ac:dyDescent="0.4">
      <c r="A14" s="21">
        <v>46057</v>
      </c>
      <c r="B14" t="s">
        <v>187</v>
      </c>
      <c r="C14">
        <v>3</v>
      </c>
      <c r="D14" s="22">
        <v>1320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2026-02-04T05:49:27Z</cp:lastPrinted>
  <dcterms:created xsi:type="dcterms:W3CDTF">2023-05-11T11:47:16Z</dcterms:created>
  <dcterms:modified xsi:type="dcterms:W3CDTF">2026-02-04T07:20:54Z</dcterms:modified>
</cp:coreProperties>
</file>