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tpqls\OneDrive\새 폴더\길벗컴활1급_update_20250108\01 엑셀\03 기본모의고사\"/>
    </mc:Choice>
  </mc:AlternateContent>
  <bookViews>
    <workbookView xWindow="0" yWindow="0" windowWidth="23040" windowHeight="8988" tabRatio="765" activeTab="2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8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62913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2" l="1"/>
  <c r="I54" i="2"/>
  <c r="I55" i="2"/>
  <c r="I56" i="2"/>
  <c r="I57" i="2"/>
  <c r="I58" i="2"/>
  <c r="I59" i="2"/>
  <c r="I60" i="2"/>
  <c r="I61" i="2"/>
  <c r="I50" i="2"/>
  <c r="I51" i="2"/>
  <c r="I52" i="2"/>
  <c r="I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B6" i="2" a="1"/>
  <c r="B6" i="2" s="1"/>
  <c r="C6" i="2" a="1"/>
  <c r="C6" i="2" s="1"/>
  <c r="B4" i="2" a="1"/>
  <c r="B4" i="2" s="1"/>
  <c r="C4" i="2" a="1"/>
  <c r="C4" i="2"/>
  <c r="B5" i="2" a="1"/>
  <c r="B5" i="2" s="1"/>
  <c r="C5" i="2" a="1"/>
  <c r="C5" i="2" s="1"/>
  <c r="C3" i="2" a="1"/>
  <c r="C3" i="2" s="1"/>
  <c r="B3" i="2" a="1"/>
  <c r="B3" i="2" s="1"/>
  <c r="A18" i="1"/>
  <c r="H49" i="2"/>
  <c r="H11" i="2"/>
  <c r="H15" i="2"/>
  <c r="H19" i="2"/>
  <c r="H23" i="2"/>
  <c r="H17" i="2"/>
  <c r="H25" i="2"/>
  <c r="H22" i="2"/>
  <c r="H12" i="2"/>
  <c r="H16" i="2"/>
  <c r="H20" i="2"/>
  <c r="H24" i="2"/>
  <c r="H21" i="2"/>
  <c r="H14" i="2"/>
  <c r="H13" i="2"/>
  <c r="H18" i="2"/>
  <c r="H10" i="2"/>
  <c r="H4" i="4" l="1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새 폴더\길벗컴활1급_update_20250108\01 엑셀\03 기본모의고사\정보검색.accdb;DefaultDir=C:\새 폴더\길벗컴활1급_update_20250108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<sst xmlns="http://schemas.openxmlformats.org/spreadsheetml/2006/main" count="371" uniqueCount="242">
  <si>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</si>
  <si>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</si>
  <si>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</si>
  <si>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</si>
  <si>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</si>
  <si>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</si>
  <si>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</si>
  <si>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</si>
  <si>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</si>
  <si>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</si>
  <si>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</si>
  <si>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</si>
  <si>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</si>
  <si>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</si>
  <si>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</si>
  <si>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</si>
  <si>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</si>
  <si>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</si>
  <si>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</si>
  <si>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</si>
  <si>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</si>
  <si>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</si>
  <si>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</si>
  <si>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</si>
  <si>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</si>
  <si>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</si>
  <si>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</si>
  <si>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</si>
  <si>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</si>
  <si>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</si>
  <si>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</si>
  <si>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</si>
  <si>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</si>
  <si>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</si>
  <si>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</si>
  <si>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</si>
  <si>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</si>
  <si>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</si>
  <si>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</si>
  <si>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</si>
  <si>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</si>
  <si>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</si>
  <si>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</si>
  <si>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</si>
  <si>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</si>
  <si>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</si>
  <si>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</si>
  <si>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</si>
  <si>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</si>
  <si>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</si>
  <si>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</si>
  <si>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</si>
  <si>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</si>
  <si>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</si>
  <si>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</si>
  <si>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</si>
  <si>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</si>
  <si>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</si>
  <si>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</si>
  <si>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</si>
  <si>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</si>
  <si>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</si>
  <si>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</si>
  <si>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</si>
  <si>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</si>
  <si>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</si>
  <si>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</si>
  <si>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</si>
  <si>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</si>
  <si>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</si>
  <si>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</si>
  <si>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</si>
  <si>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</si>
  <si>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</si>
  <si>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</si>
  <si>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</si>
  <si>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</si>
  <si>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</si>
  <si>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</si>
  <si>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</si>
  <si>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</si>
  <si>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</si>
  <si>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</si>
  <si>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</si>
  <si>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</si>
  <si>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</si>
  <si>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</si>
  <si>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</si>
  <si>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</si>
  <si>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</si>
  <si>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</si>
  <si>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</si>
  <si>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</si>
  <si>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</si>
  <si>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</si>
  <si>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</si>
  <si>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</si>
  <si>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</si>
  <si>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</si>
  <si>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</si>
  <si>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</si>
  <si>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</si>
  <si>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</si>
  <si>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</si>
  <si>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</si>
  <si>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</si>
  <si>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</si>
  <si>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</si>
  <si>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</si>
  <si>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</si>
  <si>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</si>
  <si>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</si>
  <si>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</si>
  <si>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</si>
  <si>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</si>
  <si>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</si>
  <si>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</si>
  <si>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</si>
  <si>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</si>
  <si>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</si>
  <si>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</si>
  <si>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</si>
  <si>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</si>
  <si>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</si>
  <si>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</si>
  <si>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</si>
  <si>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</si>
  <si>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</si>
  <si>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</si>
  <si>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</si>
  <si>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</si>
  <si>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</si>
  <si>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</si>
  <si>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</si>
  <si>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</si>
  <si>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</si>
  <si>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</si>
  <si>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</si>
  <si>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</si>
  <si>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</si>
  <si>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</si>
  <si>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</si>
  <si>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</si>
  <si>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</si>
  <si>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</si>
  <si>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</si>
  <si>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</si>
  <si>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</si>
  <si>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</si>
  <si>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</si>
  <si>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</si>
  <si>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</si>
  <si>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</si>
  <si>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</si>
  <si>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</si>
  <si>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</si>
  <si>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</si>
  <si>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</si>
  <si>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</si>
  <si>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</si>
  <si>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</si>
  <si>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</si>
  <si>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</si>
  <si>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</si>
  <si>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</si>
  <si>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</si>
  <si>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</si>
  <si>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</si>
  <si>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</si>
  <si>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</si>
  <si>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</si>
  <si>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</si>
  <si>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</si>
  <si>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</si>
  <si>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</si>
  <si>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</si>
  <si>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</si>
  <si>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</si>
  <si>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</si>
  <si>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</si>
  <si>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</si>
  <si>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</si>
  <si>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</si>
  <si>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</si>
  <si>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</si>
  <si>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</si>
  <si>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</si>
  <si>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</si>
  <si>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</si>
  <si>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</si>
  <si>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</si>
  <si>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</si>
  <si>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</si>
  <si>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</si>
  <si>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</si>
  <si>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</si>
  <si>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</si>
  <si>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</si>
  <si>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</si>
  <si>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</si>
  <si>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</si>
  <si>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</si>
  <si>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</si>
  <si>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</si>
  <si>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</si>
  <si>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</si>
  <si>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</si>
  <si>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</si>
  <si>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</si>
  <si>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</si>
  <si>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</si>
  <si>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</si>
  <si>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</si>
  <si>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</si>
  <si>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</si>
  <si>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</si>
  <si>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</si>
  <si>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</si>
  <si>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</si>
  <si>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</si>
  <si>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</si>
  <si>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</si>
  <si>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</si>
  <si>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</si>
  <si>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</si>
  <si>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</si>
  <si>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</si>
  <si>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</si>
  <si>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</si>
  <si>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</si>
  <si>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</si>
  <si>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</si>
  <si>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합계 : 중간(30%)</t>
  </si>
  <si>
    <t>합계 : 기말(40%)</t>
  </si>
  <si>
    <t>전체 합계 : 중간(30%)</t>
  </si>
  <si>
    <t>전체 합계 : 기말(40%)</t>
  </si>
  <si>
    <t>총합계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</si>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</sst>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2" formatCode="[=1]&quot;남&quot;;[=0]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0" fillId="0" borderId="0" xfId="0" applyNumberFormat="1" applyAlignment="1" applyProtection="1">
      <alignment horizontal="center" vertical="center"/>
    </xf>
    <xf numFmtId="41" fontId="0" fillId="0" borderId="0" xfId="1" applyFont="1" applyProtection="1">
      <alignment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5"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0E-4E0F-B5CC-7215A48ADA04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0E-4E0F-B5CC-7215A48ADA04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0E-4E0F-B5CC-7215A48ADA04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0E-4E0F-B5CC-7215A48ADA04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0E-4E0F-B5CC-7215A48ADA04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0E-4E0F-B5CC-7215A48AD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14</xdr:row>
      <xdr:rowOff>30480</xdr:rowOff>
    </xdr:from>
    <xdr:to>
      <xdr:col>5</xdr:col>
      <xdr:colOff>525780</xdr:colOff>
      <xdr:row>15</xdr:row>
      <xdr:rowOff>167640</xdr:rowOff>
    </xdr:to>
    <xdr:sp macro="[0]!성별" textlink="">
      <xdr:nvSpPr>
        <xdr:cNvPr id="2" name="육각형 1"/>
        <xdr:cNvSpPr/>
      </xdr:nvSpPr>
      <xdr:spPr>
        <a:xfrm>
          <a:off x="2727960" y="3169920"/>
          <a:ext cx="1005840" cy="35814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144780</xdr:colOff>
      <xdr:row>14</xdr:row>
      <xdr:rowOff>45720</xdr:rowOff>
    </xdr:from>
    <xdr:to>
      <xdr:col>7</xdr:col>
      <xdr:colOff>563880</xdr:colOff>
      <xdr:row>15</xdr:row>
      <xdr:rowOff>182880</xdr:rowOff>
    </xdr:to>
    <xdr:sp macro="[0]!성적관리" textlink="">
      <xdr:nvSpPr>
        <xdr:cNvPr id="3" name="육각형 2"/>
        <xdr:cNvSpPr/>
      </xdr:nvSpPr>
      <xdr:spPr>
        <a:xfrm>
          <a:off x="3931920" y="3185160"/>
          <a:ext cx="998220" cy="35814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144780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김세빈" refreshedDate="45749.680884606481" createdVersion="6" refreshedVersion="6" minRefreshableVersion="3" recordCount="21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3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 defaultSubtotal="0">
      <items count="3">
        <item n="A반" sd="0" x="1"/>
        <item n="B반" sd="0" x="2"/>
        <item n="C반" sd="0" x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6"/>
  <sheetViews>
    <sheetView workbookViewId="0">
      <selection activeCell="E5" sqref="E5:F11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32">
        <v>0.63194444444444442</v>
      </c>
      <c r="F5" s="3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32">
        <v>0.59027777777777779</v>
      </c>
      <c r="F6" s="3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32">
        <v>0.6875</v>
      </c>
      <c r="F7" s="3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32">
        <v>0.53472222222222221</v>
      </c>
      <c r="F8" s="3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32">
        <v>0.71527777777777779</v>
      </c>
      <c r="F9" s="3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32">
        <v>0.46527777777777773</v>
      </c>
      <c r="F10" s="3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32">
        <v>0.40972222222222227</v>
      </c>
      <c r="F11" s="3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32">
        <v>0.4513888888888889</v>
      </c>
      <c r="F12" s="3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32">
        <v>0.47222222222222227</v>
      </c>
      <c r="F13" s="3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32">
        <v>0.44444444444444442</v>
      </c>
      <c r="F14" s="3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32">
        <v>0.38194444444444442</v>
      </c>
      <c r="F15" s="3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 G4&gt;= AVERAGE(G4:G15), H4&gt;=AVERAGE($H$4:$H$15))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A4:H15">
    <cfRule type="expression" dxfId="4" priority="1">
      <formula>OR( LEFT($A4, 1)="C", LEFT($A4,1)="D", $E4&gt;=0.5)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F11"/>
  <sheetViews>
    <sheetView zoomScaleNormal="100" workbookViewId="0">
      <selection activeCell="F7" sqref="F7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34">
        <f t="shared" ref="E5:E11" si="0">C5-D5</f>
        <v>314</v>
      </c>
      <c r="F5" s="35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34">
        <f t="shared" si="0"/>
        <v>307</v>
      </c>
      <c r="F6" s="35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34">
        <f t="shared" si="0"/>
        <v>131</v>
      </c>
      <c r="F7" s="35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34">
        <f t="shared" si="0"/>
        <v>399</v>
      </c>
      <c r="F8" s="35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34">
        <f t="shared" si="0"/>
        <v>276</v>
      </c>
      <c r="F9" s="35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34">
        <f t="shared" si="0"/>
        <v>164</v>
      </c>
      <c r="F10" s="35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34">
        <f t="shared" si="0"/>
        <v>251</v>
      </c>
      <c r="F11" s="35" t="str">
        <f t="shared" si="1"/>
        <v>경상도</v>
      </c>
    </row>
  </sheetData>
  <sheetProtection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61"/>
  <sheetViews>
    <sheetView tabSelected="1" topLeftCell="A39" workbookViewId="0">
      <selection activeCell="I49" sqref="I49:I61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>
        <f t="array" ref="B3">AVERAGE( IF(( $F$10:$F$25=$A3)*(YEAR($D$10:$D$25)=B$2), $G$10:$G$25))</f>
        <v>500</v>
      </c>
      <c r="C3" s="8">
        <f t="array" ref="C3">AVERAGE( IF(( $F$10:$F$25=$A3)*(YEAR($D$10:$D$25)=C$2), $G$10:$G$25))</f>
        <v>2000</v>
      </c>
    </row>
    <row r="4" spans="1:8" x14ac:dyDescent="0.4">
      <c r="A4" s="5" t="s">
        <v>34</v>
      </c>
      <c r="B4" s="8">
        <f t="array" ref="B4">AVERAGE( IF(( $F$10:$F$25=$A4)*(YEAR($D$10:$D$25)=B$2), $G$10:$G$25))</f>
        <v>750</v>
      </c>
      <c r="C4" s="8">
        <f t="array" ref="C4">AVERAGE( IF(( $F$10:$F$25=$A4)*(YEAR($D$10:$D$25)=C$2), $G$10:$G$25))</f>
        <v>750</v>
      </c>
    </row>
    <row r="5" spans="1:8" x14ac:dyDescent="0.4">
      <c r="A5" s="5" t="s">
        <v>35</v>
      </c>
      <c r="B5" s="8">
        <f t="array" ref="B5">AVERAGE( IF(( $F$10:$F$25=$A5)*(YEAR($D$10:$D$25)=B$2), $G$10:$G$25))</f>
        <v>1000</v>
      </c>
      <c r="C5" s="8">
        <f t="array" ref="C5">AVERAGE( IF(( $F$10:$F$25=$A5)*(YEAR($D$10:$D$25)=C$2), $G$10:$G$25))</f>
        <v>1000</v>
      </c>
    </row>
    <row r="6" spans="1:8" x14ac:dyDescent="0.4">
      <c r="A6" s="5" t="s">
        <v>36</v>
      </c>
      <c r="B6" s="8">
        <f t="array" ref="B6">AVERAGE( IF(( $F$10:$F$25=$A6)*(YEAR($D$10:$D$25)=B$2), $G$10:$G$25))</f>
        <v>1833.3333333333333</v>
      </c>
      <c r="C6" s="8">
        <f t="array" ref="C6">AVERAGE( IF(( $F$10:$F$25=$A6)*(YEAR($D$10:$D$25)=C$2), $G$10:$G$25))</f>
        <v>1500</v>
      </c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 t="str">
        <f xml:space="preserve"> TEXT( RIGHT( A10, LEN(A10)-4), 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>
        <f>won원가대여횟수(E10,G10)</f>
        <v>★★</v>
      </c>
    </row>
    <row r="11" spans="1:8" x14ac:dyDescent="0.4">
      <c r="A11" s="4" t="s">
        <v>46</v>
      </c>
      <c r="B11" s="4" t="str">
        <f t="shared" ref="B11:B25" si="0" xml:space="preserve"> TEXT( RIGHT( A11, LEN(A11)-4), 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>
        <f t="shared" ref="H11:H25" si="1">won원가대여횟수(E11,G11)</f>
        <v>★</v>
      </c>
    </row>
    <row r="12" spans="1:8" x14ac:dyDescent="0.4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>
        <f t="shared" si="1"/>
        <v>★</v>
      </c>
    </row>
    <row r="13" spans="1:8" x14ac:dyDescent="0.4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>
        <f t="shared" si="1"/>
        <v>★</v>
      </c>
    </row>
    <row r="14" spans="1:8" x14ac:dyDescent="0.4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>
        <f t="shared" si="1"/>
        <v>★★★★★</v>
      </c>
    </row>
    <row r="15" spans="1:8" x14ac:dyDescent="0.4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>
        <f t="shared" si="1"/>
        <v>★★</v>
      </c>
    </row>
    <row r="16" spans="1:8" x14ac:dyDescent="0.4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>
        <f t="shared" si="1"/>
        <v>★</v>
      </c>
    </row>
    <row r="17" spans="1:8" x14ac:dyDescent="0.4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>
        <f t="shared" si="1"/>
        <v>★</v>
      </c>
    </row>
    <row r="18" spans="1:8" x14ac:dyDescent="0.4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>
        <f t="shared" si="1"/>
        <v>★</v>
      </c>
    </row>
    <row r="19" spans="1:8" x14ac:dyDescent="0.4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>
        <f t="shared" si="1"/>
        <v>★★</v>
      </c>
    </row>
    <row r="20" spans="1:8" x14ac:dyDescent="0.4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>
        <f t="shared" si="1"/>
        <v>★★</v>
      </c>
    </row>
    <row r="21" spans="1:8" x14ac:dyDescent="0.4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>
        <f t="shared" si="1"/>
        <v>★★★★</v>
      </c>
    </row>
    <row r="22" spans="1:8" x14ac:dyDescent="0.4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>
        <f t="shared" si="1"/>
        <v>★</v>
      </c>
    </row>
    <row r="23" spans="1:8" x14ac:dyDescent="0.4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>
        <f t="shared" si="1"/>
        <v>★</v>
      </c>
    </row>
    <row r="24" spans="1:8" x14ac:dyDescent="0.4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>
        <f t="shared" si="1"/>
        <v>★★★★★</v>
      </c>
    </row>
    <row r="25" spans="1:8" x14ac:dyDescent="0.4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>
        <f t="shared" si="1"/>
        <v>★</v>
      </c>
    </row>
    <row r="27" spans="1:8" x14ac:dyDescent="0.4">
      <c r="A27" t="s">
        <v>76</v>
      </c>
      <c r="B27" s="26" t="s">
        <v>77</v>
      </c>
      <c r="C27" s="26"/>
      <c r="D27" s="26"/>
      <c r="E27" s="26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">
      <c r="A29" s="4" t="s">
        <v>84</v>
      </c>
      <c r="B29" s="6">
        <v>520</v>
      </c>
      <c r="C29" s="8">
        <f>B29*HLOOKUP(A29, $H$35:$J$37, 2, FALSE)</f>
        <v>540800</v>
      </c>
      <c r="D29" s="6">
        <v>53</v>
      </c>
      <c r="E29" s="8">
        <f>D29*HLOOKUP(A29, $H$35:$J$37, 3, FALSE)</f>
        <v>74730</v>
      </c>
      <c r="G29" s="29">
        <f>LARGE($D$29:$D$37,3)</f>
        <v>523</v>
      </c>
      <c r="H29" s="30"/>
    </row>
    <row r="30" spans="1:8" x14ac:dyDescent="0.4">
      <c r="A30" s="4" t="s">
        <v>85</v>
      </c>
      <c r="B30" s="6">
        <v>35</v>
      </c>
      <c r="C30" s="8">
        <f t="shared" ref="C30:C37" si="2">B30*HLOOKUP(A30, $H$35:$J$37, 2, FALSE)</f>
        <v>36750</v>
      </c>
      <c r="D30" s="6">
        <v>95</v>
      </c>
      <c r="E30" s="8">
        <f t="shared" ref="E30:E37" si="3">D30*HLOOKUP(A30, $H$35:$J$37, 3, FALSE)</f>
        <v>134900</v>
      </c>
      <c r="G30" s="27" t="s">
        <v>86</v>
      </c>
      <c r="H30" s="28"/>
    </row>
    <row r="31" spans="1:8" x14ac:dyDescent="0.4">
      <c r="A31" s="4" t="s">
        <v>85</v>
      </c>
      <c r="B31" s="6">
        <v>354</v>
      </c>
      <c r="C31" s="8">
        <f t="shared" si="2"/>
        <v>371700</v>
      </c>
      <c r="D31" s="6">
        <v>153</v>
      </c>
      <c r="E31" s="8">
        <f t="shared" si="3"/>
        <v>217260</v>
      </c>
      <c r="G31" s="29">
        <f>SMALL($D$29:$D$37,2)</f>
        <v>95</v>
      </c>
      <c r="H31" s="30"/>
    </row>
    <row r="32" spans="1:8" x14ac:dyDescent="0.4">
      <c r="A32" s="4" t="s">
        <v>87</v>
      </c>
      <c r="B32" s="6">
        <v>530</v>
      </c>
      <c r="C32" s="8">
        <f t="shared" si="2"/>
        <v>583000</v>
      </c>
      <c r="D32" s="6">
        <v>321</v>
      </c>
      <c r="E32" s="8">
        <f t="shared" si="3"/>
        <v>478290</v>
      </c>
    </row>
    <row r="33" spans="1:10" x14ac:dyDescent="0.4">
      <c r="A33" s="4" t="s">
        <v>87</v>
      </c>
      <c r="B33" s="6">
        <v>95</v>
      </c>
      <c r="C33" s="8">
        <f t="shared" si="2"/>
        <v>104500</v>
      </c>
      <c r="D33" s="6">
        <v>452</v>
      </c>
      <c r="E33" s="8">
        <f t="shared" si="3"/>
        <v>673480</v>
      </c>
    </row>
    <row r="34" spans="1:10" x14ac:dyDescent="0.4">
      <c r="A34" s="4" t="s">
        <v>87</v>
      </c>
      <c r="B34" s="6">
        <v>650</v>
      </c>
      <c r="C34" s="8">
        <f t="shared" si="2"/>
        <v>715000</v>
      </c>
      <c r="D34" s="6">
        <v>456</v>
      </c>
      <c r="E34" s="8">
        <f t="shared" si="3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2"/>
        <v>20800</v>
      </c>
      <c r="D35" s="6">
        <v>523</v>
      </c>
      <c r="E35" s="8">
        <f t="shared" si="3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2"/>
        <v>263120</v>
      </c>
      <c r="D36" s="6">
        <v>650</v>
      </c>
      <c r="E36" s="8">
        <f t="shared" si="3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2"/>
        <v>367500</v>
      </c>
      <c r="D37" s="6">
        <v>652</v>
      </c>
      <c r="E37" s="8">
        <f t="shared" si="3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 t="e">
        <f ca="1">xlookup(D49,$E$41:$E$44,$F$41:$F$44,,-1)+ IF( SUMPRODUCT( E49:G49, {0.3,0.3,0.4}) &gt;= 70, 5,0)</f>
        <v>#NAME?</v>
      </c>
      <c r="I49" s="11">
        <f>VLOOKUP( AVERAGE(E49:G49), $A$41:$B$45, 2) + IF(ISBLANK(D49), 0.5%,0%)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>
        <f t="shared" ref="I50:I61" si="4">VLOOKUP( AVERAGE(E50:G50), $A$41:$B$45, 2) + IF(ISBLANK(D50), 0.5%,0%)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>
        <f t="shared" si="4"/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>
        <f t="shared" si="4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>
        <f t="shared" si="4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>
        <f t="shared" si="4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>
        <f t="shared" si="4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>
        <f t="shared" si="4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>
        <f t="shared" si="4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>
        <f t="shared" si="4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>
        <f t="shared" si="4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>
        <f t="shared" si="4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>
        <f t="shared" si="4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5"/>
  <sheetViews>
    <sheetView workbookViewId="0">
      <selection activeCell="D7" sqref="D7"/>
    </sheetView>
  </sheetViews>
  <sheetFormatPr defaultRowHeight="17.399999999999999" x14ac:dyDescent="0.4"/>
  <cols>
    <col min="1" max="1" width="20.09765625" bestFit="1" customWidth="1"/>
    <col min="2" max="3" width="15.09765625" bestFit="1" customWidth="1"/>
    <col min="4" max="6" width="8.5" bestFit="1" customWidth="1"/>
    <col min="7" max="7" width="20.09765625" bestFit="1" customWidth="1"/>
  </cols>
  <sheetData>
    <row r="1" spans="1:6" x14ac:dyDescent="0.4">
      <c r="A1" s="36" t="s">
        <v>18</v>
      </c>
      <c r="B1" t="s">
        <v>231</v>
      </c>
    </row>
    <row r="3" spans="1:6" x14ac:dyDescent="0.4">
      <c r="D3" s="36" t="s">
        <v>128</v>
      </c>
    </row>
    <row r="4" spans="1:6" x14ac:dyDescent="0.4">
      <c r="A4" s="36" t="s">
        <v>238</v>
      </c>
      <c r="B4" s="36" t="s">
        <v>127</v>
      </c>
      <c r="C4" s="36" t="s">
        <v>237</v>
      </c>
      <c r="D4" t="s">
        <v>136</v>
      </c>
      <c r="E4" t="s">
        <v>139</v>
      </c>
      <c r="F4" t="s">
        <v>236</v>
      </c>
    </row>
    <row r="5" spans="1:6" x14ac:dyDescent="0.4">
      <c r="A5" t="s">
        <v>239</v>
      </c>
      <c r="D5" s="37"/>
      <c r="E5" s="37"/>
      <c r="F5" s="37"/>
    </row>
    <row r="6" spans="1:6" x14ac:dyDescent="0.4">
      <c r="C6" t="s">
        <v>232</v>
      </c>
      <c r="D6" s="37">
        <v>0.44947735191637633</v>
      </c>
      <c r="E6" s="37">
        <v>0.22978723404255319</v>
      </c>
      <c r="F6" s="37">
        <v>0.35057471264367818</v>
      </c>
    </row>
    <row r="7" spans="1:6" x14ac:dyDescent="0.4">
      <c r="C7" t="s">
        <v>233</v>
      </c>
      <c r="D7" s="37">
        <v>0.45623342175066312</v>
      </c>
      <c r="E7" s="37">
        <v>0.23287671232876711</v>
      </c>
      <c r="F7" s="37">
        <v>0.35874439461883406</v>
      </c>
    </row>
    <row r="8" spans="1:6" x14ac:dyDescent="0.4">
      <c r="A8" t="s">
        <v>240</v>
      </c>
      <c r="D8" s="37"/>
      <c r="E8" s="37"/>
      <c r="F8" s="37"/>
    </row>
    <row r="9" spans="1:6" x14ac:dyDescent="0.4">
      <c r="C9" t="s">
        <v>232</v>
      </c>
      <c r="D9" s="37">
        <v>0.55052264808362372</v>
      </c>
      <c r="E9" s="37">
        <v>0.65106382978723409</v>
      </c>
      <c r="F9" s="37">
        <v>0.59578544061302685</v>
      </c>
    </row>
    <row r="10" spans="1:6" x14ac:dyDescent="0.4">
      <c r="C10" t="s">
        <v>233</v>
      </c>
      <c r="D10" s="37">
        <v>0.54376657824933683</v>
      </c>
      <c r="E10" s="37">
        <v>0.6678082191780822</v>
      </c>
      <c r="F10" s="37">
        <v>0.59790732436472349</v>
      </c>
    </row>
    <row r="11" spans="1:6" x14ac:dyDescent="0.4">
      <c r="A11" t="s">
        <v>241</v>
      </c>
      <c r="D11" s="37"/>
      <c r="E11" s="37"/>
      <c r="F11" s="37"/>
    </row>
    <row r="12" spans="1:6" x14ac:dyDescent="0.4">
      <c r="C12" t="s">
        <v>232</v>
      </c>
      <c r="D12" s="37">
        <v>0</v>
      </c>
      <c r="E12" s="37">
        <v>0.11914893617021277</v>
      </c>
      <c r="F12" s="37">
        <v>5.3639846743295021E-2</v>
      </c>
    </row>
    <row r="13" spans="1:6" x14ac:dyDescent="0.4">
      <c r="C13" t="s">
        <v>233</v>
      </c>
      <c r="D13" s="37">
        <v>0</v>
      </c>
      <c r="E13" s="37">
        <v>9.9315068493150679E-2</v>
      </c>
      <c r="F13" s="37">
        <v>4.3348281016442454E-2</v>
      </c>
    </row>
    <row r="14" spans="1:6" x14ac:dyDescent="0.4">
      <c r="A14" t="s">
        <v>234</v>
      </c>
      <c r="D14" s="37">
        <v>1</v>
      </c>
      <c r="E14" s="37">
        <v>1</v>
      </c>
      <c r="F14" s="37">
        <v>1</v>
      </c>
    </row>
    <row r="15" spans="1:6" x14ac:dyDescent="0.4">
      <c r="A15" t="s">
        <v>235</v>
      </c>
      <c r="D15" s="37">
        <v>1</v>
      </c>
      <c r="E15" s="37">
        <v>1</v>
      </c>
      <c r="F15" s="3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A1:H24"/>
  <sheetViews>
    <sheetView workbookViewId="0">
      <selection activeCell="H8" sqref="H8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>
    <filterColumn colId="7">
      <customFilters and="1">
        <customFilter operator="greaterThanOrEqual" val="80"/>
        <customFilter operator="lessThanOrEqual" val="90"/>
      </customFilters>
    </filterColumn>
    <sortState ref="A5:H24">
      <sortCondition descending="1" ref="H2:H24"/>
    </sortState>
  </autoFilter>
  <phoneticPr fontId="1" type="noConversion"/>
  <dataValidations count="2">
    <dataValidation type="custom" errorStyle="warning" allowBlank="1" showInputMessage="1" showErrorMessage="1" errorTitle="오류" error="입력 데이터가 잘못되었습니다._x000a__x000a_계속할까요?" promptTitle="점수입력" prompt="전체 합계가 100 이하가 되도록 입력하세요." sqref="D3:E24 G3:G24 F3:F22 F24">
      <formula1>SUM(D3,E3,F3,G3)&lt;=100</formula1>
    </dataValidation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F23">
      <formula1>SUM(F23,G23,H23,I23)&lt;=100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0"/>
  <sheetViews>
    <sheetView topLeftCell="A10" workbookViewId="0">
      <selection activeCell="N22" sqref="N22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13"/>
  <sheetViews>
    <sheetView workbookViewId="0">
      <selection activeCell="J15" sqref="J15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38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38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38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38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38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38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38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38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38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38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E13">
    <cfRule type="aboveAverage" dxfId="2" priority="2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"/>
  <sheetViews>
    <sheetView workbookViewId="0"/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45301</v>
      </c>
      <c r="B4" t="s">
        <v>188</v>
      </c>
      <c r="C4">
        <v>3</v>
      </c>
      <c r="D4" s="22">
        <v>2850</v>
      </c>
    </row>
    <row r="5" spans="1:4" x14ac:dyDescent="0.4">
      <c r="A5" s="21">
        <v>45301</v>
      </c>
      <c r="B5" t="s">
        <v>190</v>
      </c>
      <c r="C5">
        <v>10</v>
      </c>
      <c r="D5" s="22">
        <v>3400</v>
      </c>
    </row>
    <row r="6" spans="1:4" x14ac:dyDescent="0.4">
      <c r="A6" s="21">
        <v>45301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김세빈</cp:lastModifiedBy>
  <cp:lastPrinted>2025-04-02T07:19:02Z</cp:lastPrinted>
  <dcterms:created xsi:type="dcterms:W3CDTF">2023-05-11T11:47:16Z</dcterms:created>
  <dcterms:modified xsi:type="dcterms:W3CDTF">2025-04-02T08:12:25Z</dcterms:modified>
</cp:coreProperties>
</file>