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황혜림\Desktop\길벗컴활2급(복습)\03 기본모의고사\"/>
    </mc:Choice>
  </mc:AlternateContent>
  <xr:revisionPtr revIDLastSave="0" documentId="13_ncr:1_{49B5308B-3C8E-452F-9052-3CDA203B8F32}" xr6:coauthVersionLast="47" xr6:coauthVersionMax="47" xr10:uidLastSave="{00000000-0000-0000-0000-000000000000}"/>
  <bookViews>
    <workbookView xWindow="-110" yWindow="-110" windowWidth="25820" windowHeight="15500" tabRatio="810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5" l="1"/>
  <c r="H21" i="5"/>
  <c r="H17" i="5"/>
  <c r="H15" i="5"/>
  <c r="H12" i="5"/>
  <c r="H7" i="5"/>
  <c r="H5" i="5"/>
  <c r="H24" i="5"/>
  <c r="G24" i="5"/>
  <c r="F24" i="5"/>
  <c r="E24" i="5"/>
  <c r="H18" i="5"/>
  <c r="G18" i="5"/>
  <c r="F18" i="5"/>
  <c r="E18" i="5"/>
  <c r="H13" i="5"/>
  <c r="G13" i="5"/>
  <c r="F13" i="5"/>
  <c r="E13" i="5"/>
  <c r="G8" i="5"/>
  <c r="F8" i="5"/>
  <c r="E8" i="5"/>
  <c r="J17" i="11"/>
  <c r="F4" i="11" a="1"/>
  <c r="F4" i="11" s="1"/>
  <c r="F5" i="11" a="1"/>
  <c r="F5" i="11" s="1"/>
  <c r="F6" i="11" a="1"/>
  <c r="F6" i="11" s="1"/>
  <c r="F7" i="11" a="1"/>
  <c r="F7" i="11" s="1"/>
  <c r="F3" i="11" a="1"/>
  <c r="F3" i="11" s="1"/>
  <c r="E7" i="11"/>
  <c r="E6" i="11"/>
  <c r="E5" i="11"/>
  <c r="E4" i="11"/>
  <c r="E3" i="11"/>
  <c r="G26" i="5" l="1"/>
  <c r="H8" i="5"/>
  <c r="H26" i="5" s="1"/>
  <c r="E26" i="5"/>
  <c r="F26" i="5"/>
  <c r="C12" i="10"/>
  <c r="D12" i="10"/>
  <c r="E12" i="10"/>
  <c r="F12" i="10"/>
  <c r="B12" i="10"/>
  <c r="H5" i="10"/>
  <c r="H6" i="10"/>
  <c r="H7" i="10"/>
  <c r="H8" i="10"/>
  <c r="H9" i="10"/>
  <c r="H10" i="10"/>
  <c r="H11" i="10"/>
  <c r="H4" i="10"/>
  <c r="G5" i="10"/>
  <c r="G6" i="10"/>
  <c r="G7" i="10"/>
  <c r="G8" i="10"/>
  <c r="G9" i="10"/>
  <c r="G10" i="10"/>
  <c r="G11" i="10"/>
  <c r="G4" i="10"/>
  <c r="F5" i="10"/>
  <c r="F6" i="10"/>
  <c r="F7" i="10"/>
  <c r="F8" i="10"/>
  <c r="F9" i="10"/>
  <c r="F10" i="10"/>
  <c r="F11" i="10"/>
  <c r="F4" i="10"/>
  <c r="D5" i="10"/>
  <c r="D6" i="10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H2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<sst xmlns="http://schemas.openxmlformats.org/spreadsheetml/2006/main" count="375" uniqueCount="249">
  <si>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</si>
  <si>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</si>
  <si>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</si>
  <si>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</si>
  <si>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</si>
  <si>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</si>
  <si>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</si>
  <si>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</si>
  <si>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</si>
  <si>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</si>
  <si>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</si>
  <si>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</si>
  <si>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</si>
  <si>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</si>
  <si>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</si>
  <si>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</si>
  <si>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</si>
  <si>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</si>
  <si>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</si>
  <si>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</si>
  <si>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</si>
  <si>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</si>
  <si>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</si>
  <si>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</si>
  <si>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</si>
  <si>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</si>
  <si>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</si>
  <si>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</si>
  <si>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</si>
  <si>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</si>
  <si>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</si>
  <si>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</si>
  <si>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</si>
  <si>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</si>
  <si>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</si>
  <si>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</si>
  <si>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</si>
  <si>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</si>
  <si>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</si>
  <si>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</si>
  <si>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</si>
  <si>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</si>
  <si>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</si>
  <si>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</si>
  <si>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</si>
  <si>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</si>
  <si>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</si>
  <si>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 xml:space="preserve">[표4] </t>
  </si>
  <si>
    <t>상공주식회사 인사고과</t>
  </si>
  <si>
    <t>성별</t>
  </si>
  <si>
    <t>부서</t>
  </si>
  <si>
    <t>점수</t>
  </si>
  <si>
    <t>류민수</t>
  </si>
  <si>
    <t>남</t>
  </si>
  <si>
    <t>경리부</t>
  </si>
  <si>
    <t>라우석</t>
  </si>
  <si>
    <t>영업부</t>
  </si>
  <si>
    <t>김민희</t>
  </si>
  <si>
    <t>여</t>
  </si>
  <si>
    <t>관리부</t>
  </si>
  <si>
    <t>박우민</t>
  </si>
  <si>
    <t>강우식</t>
  </si>
  <si>
    <t>유인숙</t>
  </si>
  <si>
    <t>고인자</t>
  </si>
  <si>
    <t>이민후</t>
  </si>
  <si>
    <t>관리부평균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</si>
  <si>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</si>
  <si>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</si>
  <si>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</si>
  <si>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</si>
  <si>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</si>
  <si>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</si>
  <si>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</si>
  <si>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</si>
  <si>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</si>
  <si>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</si>
  <si>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</si>
  <si>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</si>
  <si>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</si>
  <si>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</si>
  <si>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</si>
  <si>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</si>
  <si>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</si>
  <si>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</si>
  <si>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</si>
  <si>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</si>
  <si>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</si>
  <si>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</si>
  <si>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</si>
  <si>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</si>
  <si>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</si>
  <si>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</si>
  <si>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</si>
  <si>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</si>
  <si>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</si>
  <si>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</si>
  <si>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</si>
  <si>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</si>
  <si>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</si>
  <si>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</si>
  <si>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</si>
  <si>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</si>
  <si>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</si>
  <si>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</si>
  <si>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</si>
  <si>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</si>
  <si>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</si>
  <si>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</si>
  <si>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</si>
  <si>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</si>
  <si>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</si>
  <si>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</si>
  <si>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</si>
  <si>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</si>
  <si>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</si>
  <si>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</si>
  <si>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</si>
  <si>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</si>
  <si>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</si>
  <si>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</si>
  <si>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</si>
  <si>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</si>
  <si>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</si>
  <si>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</si>
  <si>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</si>
  <si>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</si>
  <si>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</si>
  <si>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</si>
  <si>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</si>
  <si>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</si>
  <si>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</si>
  <si>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</si>
  <si>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</si>
  <si>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</si>
  <si>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</si>
  <si>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</si>
  <si>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</si>
  <si>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</si>
  <si>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</si>
  <si>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</si>
  <si>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</si>
  <si>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</si>
  <si>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</si>
  <si>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</si>
  <si>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</si>
  <si>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</si>
  <si>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</si>
  <si>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</si>
  <si>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</si>
  <si>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</si>
  <si>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</si>
  <si>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</si>
  <si>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</si>
  <si>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</si>
  <si>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</si>
  <si>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</si>
  <si>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</si>
  <si>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</si>
  <si>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</si>
  <si>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</si>
  <si>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</si>
  <si>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</si>
  <si>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</si>
  <si>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</si>
  <si>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</si>
  <si>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</si>
  <si>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</si>
  <si>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</si>
  <si>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</si>
  <si>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</si>
  <si>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</si>
  <si>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</si>
  <si>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</si>
  <si>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</si>
  <si>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</si>
  <si>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</si>
  <si>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</si>
  <si>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</si>
  <si>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</si>
  <si>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</si>
  <si>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</si>
  <si>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</si>
  <si>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</si>
  <si>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</si>
  <si>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</si>
  <si>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</si>
  <si>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</si>
  <si>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</si>
  <si>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</si>
  <si>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</si>
  <si>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</si>
  <si>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</si>
  <si>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</si>
  <si>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</si>
  <si>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</si>
  <si>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</si>
  <si>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</si>
  <si>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</si>
  <si>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</si>
  <si>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</si>
  <si>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</si>
  <si>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</si>
  <si>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</si>
  <si>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</si>
  <si>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</si>
  <si>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</si>
  <si>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</si>
  <si>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</si>
  <si>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</si>
  <si>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</si>
  <si>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</si>
  <si>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</si>
  <si>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</si>
  <si>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</si>
  <si>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</si>
  <si>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</si>
  <si>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</si>
  <si>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</si>
  <si>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</si>
  <si>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</si>
  <si>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</si>
  <si>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</si>
  <si>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</si>
  <si>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</si>
  <si>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</si>
  <si>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</si>
  <si>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</si>
  <si>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</si>
  <si>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</si>
  <si>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</si>
  <si>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</si>
  <si>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</si>
  <si>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</si>
  <si>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</si>
  <si>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</si>
  <si>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</si>
  <si>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</si>
  <si>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</si>
  <si>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</si>
  <si>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</si>
  <si>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●교육 성적 현황●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</si>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</sst>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  <font>
      <u val="double"/>
      <sz val="11"/>
      <color theme="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9" fillId="3" borderId="0" xfId="3" applyFont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2">
    <dxf>
      <font>
        <b/>
        <i/>
        <color rgb="FFFFC000"/>
      </font>
    </dxf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추정이익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9-4BDA-BF01-C6FA4826B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 val="autoZero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/>
  </sheetViews>
  <sheetFormatPr defaultRowHeight="17" x14ac:dyDescent="0.45"/>
  <cols>
    <col min="1" max="1" width="3.58203125" customWidth="1"/>
    <col min="6" max="6" width="10.4140625" bestFit="1" customWidth="1"/>
  </cols>
  <sheetData>
    <row r="1" spans="2:6" x14ac:dyDescent="0.45">
      <c r="B1" t="s">
        <v>0</v>
      </c>
    </row>
    <row r="3" spans="2:6" x14ac:dyDescent="0.45">
      <c r="B3" s="1"/>
      <c r="C3" s="1"/>
      <c r="D3" s="1"/>
      <c r="E3" s="1"/>
      <c r="F3" s="1"/>
    </row>
    <row r="4" spans="2:6" x14ac:dyDescent="0.45">
      <c r="B4" s="1"/>
      <c r="C4" s="1"/>
      <c r="D4" s="3"/>
      <c r="E4" s="2"/>
      <c r="F4" s="3"/>
    </row>
    <row r="5" spans="2:6" x14ac:dyDescent="0.45">
      <c r="B5" s="1"/>
      <c r="C5" s="1"/>
      <c r="D5" s="3"/>
      <c r="E5" s="2"/>
      <c r="F5" s="3"/>
    </row>
    <row r="6" spans="2:6" x14ac:dyDescent="0.45">
      <c r="B6" s="1"/>
      <c r="C6" s="1"/>
      <c r="D6" s="3"/>
      <c r="E6" s="2"/>
      <c r="F6" s="3"/>
    </row>
    <row r="7" spans="2:6" x14ac:dyDescent="0.45">
      <c r="B7" s="1"/>
      <c r="C7" s="1"/>
      <c r="D7" s="3"/>
      <c r="E7" s="2"/>
      <c r="F7" s="3"/>
    </row>
    <row r="8" spans="2:6" x14ac:dyDescent="0.45">
      <c r="B8" s="1"/>
      <c r="C8" s="1"/>
      <c r="D8" s="3"/>
      <c r="E8" s="2"/>
      <c r="F8" s="3"/>
    </row>
    <row r="9" spans="2:6" x14ac:dyDescent="0.45">
      <c r="B9" s="1"/>
      <c r="C9" s="1"/>
      <c r="D9" s="3"/>
      <c r="E9" s="2"/>
      <c r="F9" s="3"/>
    </row>
    <row r="10" spans="2:6" x14ac:dyDescent="0.45">
      <c r="B10" s="1"/>
      <c r="C10" s="1"/>
      <c r="D10" s="3"/>
      <c r="E10" s="2"/>
      <c r="F10" s="3"/>
    </row>
    <row r="11" spans="2:6" x14ac:dyDescent="0.45">
      <c r="B11" s="1"/>
      <c r="C11" s="1"/>
      <c r="D11" s="3"/>
      <c r="E11" s="2"/>
      <c r="F11" s="3"/>
    </row>
    <row r="12" spans="2:6" x14ac:dyDescent="0.45">
      <c r="B12" s="1"/>
      <c r="C12" s="1"/>
      <c r="D12" s="3"/>
      <c r="E12" s="2"/>
      <c r="F12" s="3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abSelected="1" workbookViewId="0">
      <selection sqref="A1:F1"/>
    </sheetView>
  </sheetViews>
  <sheetFormatPr defaultRowHeight="17" x14ac:dyDescent="0.45"/>
  <sheetData>
    <row r="1" spans="1:6" ht="21" x14ac:dyDescent="0.45">
      <c r="A1" s="21" t="s">
        <v>179</v>
      </c>
      <c r="B1" s="21"/>
      <c r="C1" s="21"/>
      <c r="D1" s="21"/>
      <c r="E1" s="21"/>
      <c r="F1" s="21"/>
    </row>
    <row r="3" spans="1:6" x14ac:dyDescent="0.45">
      <c r="A3" s="6" t="s">
        <v>1</v>
      </c>
      <c r="B3" s="6" t="s">
        <v>180</v>
      </c>
      <c r="C3" s="6" t="s">
        <v>181</v>
      </c>
      <c r="D3" s="6" t="s">
        <v>182</v>
      </c>
      <c r="E3" s="6" t="s">
        <v>183</v>
      </c>
      <c r="F3" s="6" t="s">
        <v>184</v>
      </c>
    </row>
    <row r="4" spans="1:6" x14ac:dyDescent="0.45">
      <c r="A4" s="6">
        <v>1</v>
      </c>
      <c r="B4" s="6" t="s">
        <v>185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5">
      <c r="A5" s="6">
        <v>2</v>
      </c>
      <c r="B5" s="6" t="s">
        <v>186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5">
      <c r="A6" s="6">
        <v>3</v>
      </c>
      <c r="B6" s="6" t="s">
        <v>192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5">
      <c r="A7" s="6">
        <v>4</v>
      </c>
      <c r="B7" s="6" t="s">
        <v>187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5">
      <c r="A8" s="6">
        <v>5</v>
      </c>
      <c r="B8" s="6" t="s">
        <v>188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5">
      <c r="A9" s="6">
        <v>6</v>
      </c>
      <c r="B9" s="6" t="s">
        <v>189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5">
      <c r="A10" s="6">
        <v>7</v>
      </c>
      <c r="B10" s="6" t="s">
        <v>190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5">
      <c r="A11" s="6">
        <v>8</v>
      </c>
      <c r="B11" s="6" t="s">
        <v>191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sqref="A1:H1"/>
    </sheetView>
  </sheetViews>
  <sheetFormatPr defaultRowHeight="17" x14ac:dyDescent="0.45"/>
  <cols>
    <col min="8" max="8" width="10.75" bestFit="1" customWidth="1"/>
  </cols>
  <sheetData>
    <row r="1" spans="1:8" ht="30" customHeight="1" x14ac:dyDescent="0.45">
      <c r="A1" s="33" t="s">
        <v>240</v>
      </c>
      <c r="B1" s="38"/>
      <c r="C1" s="38"/>
      <c r="D1" s="38"/>
      <c r="E1" s="38"/>
      <c r="F1" s="38"/>
      <c r="G1" s="38"/>
      <c r="H1" s="38"/>
    </row>
    <row r="3" spans="1:8" x14ac:dyDescent="0.45">
      <c r="A3" s="1" t="s">
        <v>66</v>
      </c>
      <c r="B3" s="1" t="s">
        <v>67</v>
      </c>
      <c r="C3" s="1" t="s">
        <v>17</v>
      </c>
      <c r="D3" s="1" t="s">
        <v>68</v>
      </c>
      <c r="E3" s="1" t="s">
        <v>32</v>
      </c>
      <c r="F3" s="1" t="s">
        <v>69</v>
      </c>
      <c r="G3" s="1" t="s">
        <v>70</v>
      </c>
      <c r="H3" s="1" t="s">
        <v>71</v>
      </c>
    </row>
    <row r="4" spans="1:8" x14ac:dyDescent="0.45">
      <c r="A4" t="s">
        <v>72</v>
      </c>
      <c r="B4" s="1" t="s">
        <v>73</v>
      </c>
      <c r="C4" s="1" t="s">
        <v>74</v>
      </c>
      <c r="D4" s="1">
        <v>0</v>
      </c>
      <c r="E4" s="1">
        <v>20</v>
      </c>
      <c r="F4" s="1">
        <v>70</v>
      </c>
      <c r="G4" s="1">
        <v>90</v>
      </c>
      <c r="H4" s="11">
        <v>45081</v>
      </c>
    </row>
    <row r="5" spans="1:8" x14ac:dyDescent="0.45">
      <c r="B5" s="1" t="s">
        <v>75</v>
      </c>
      <c r="C5" s="1" t="s">
        <v>76</v>
      </c>
      <c r="D5" s="1">
        <v>2</v>
      </c>
      <c r="E5" s="1">
        <v>4</v>
      </c>
      <c r="F5" s="1">
        <v>80</v>
      </c>
      <c r="G5" s="1">
        <v>86</v>
      </c>
      <c r="H5" s="11">
        <v>45081</v>
      </c>
    </row>
    <row r="6" spans="1:8" x14ac:dyDescent="0.45">
      <c r="B6" s="1" t="s">
        <v>77</v>
      </c>
      <c r="C6" s="1" t="s">
        <v>78</v>
      </c>
      <c r="D6" s="1">
        <v>6</v>
      </c>
      <c r="E6" s="1">
        <v>2</v>
      </c>
      <c r="F6" s="1">
        <v>75</v>
      </c>
      <c r="G6" s="1">
        <v>83</v>
      </c>
      <c r="H6" s="11">
        <v>45081</v>
      </c>
    </row>
    <row r="7" spans="1:8" x14ac:dyDescent="0.45">
      <c r="A7" t="s">
        <v>45</v>
      </c>
      <c r="B7" s="1" t="s">
        <v>73</v>
      </c>
      <c r="C7" s="1" t="s">
        <v>79</v>
      </c>
      <c r="D7" s="1">
        <v>0</v>
      </c>
      <c r="E7" s="1">
        <v>10</v>
      </c>
      <c r="F7" s="1">
        <v>74</v>
      </c>
      <c r="G7" s="1">
        <v>84</v>
      </c>
      <c r="H7" s="11">
        <v>45088</v>
      </c>
    </row>
    <row r="8" spans="1:8" x14ac:dyDescent="0.45">
      <c r="B8" s="1" t="s">
        <v>75</v>
      </c>
      <c r="C8" s="1" t="s">
        <v>80</v>
      </c>
      <c r="D8" s="1">
        <v>4</v>
      </c>
      <c r="E8" s="1">
        <v>23</v>
      </c>
      <c r="F8" s="1">
        <v>60</v>
      </c>
      <c r="G8" s="1">
        <v>87</v>
      </c>
      <c r="H8" s="11">
        <v>45088</v>
      </c>
    </row>
    <row r="9" spans="1:8" x14ac:dyDescent="0.45">
      <c r="B9" s="1" t="s">
        <v>77</v>
      </c>
      <c r="C9" s="1" t="s">
        <v>81</v>
      </c>
      <c r="D9" s="1">
        <v>0</v>
      </c>
      <c r="E9" s="1">
        <v>35</v>
      </c>
      <c r="F9" s="1">
        <v>59</v>
      </c>
      <c r="G9" s="1">
        <v>94</v>
      </c>
      <c r="H9" s="11">
        <v>45088</v>
      </c>
    </row>
    <row r="10" spans="1:8" x14ac:dyDescent="0.45">
      <c r="A10" t="s">
        <v>82</v>
      </c>
      <c r="B10" s="1" t="s">
        <v>73</v>
      </c>
      <c r="C10" s="1" t="s">
        <v>83</v>
      </c>
      <c r="D10" s="1">
        <v>0</v>
      </c>
      <c r="E10" s="1">
        <v>8</v>
      </c>
      <c r="F10" s="1">
        <v>64</v>
      </c>
      <c r="G10" s="1">
        <v>72</v>
      </c>
      <c r="H10" s="11">
        <v>45095</v>
      </c>
    </row>
    <row r="11" spans="1:8" x14ac:dyDescent="0.45">
      <c r="B11" s="1" t="s">
        <v>75</v>
      </c>
      <c r="C11" s="1" t="s">
        <v>84</v>
      </c>
      <c r="D11" s="1">
        <v>2</v>
      </c>
      <c r="E11" s="1">
        <v>9</v>
      </c>
      <c r="F11" s="1">
        <v>78</v>
      </c>
      <c r="G11" s="1">
        <v>89</v>
      </c>
      <c r="H11" s="11">
        <v>45096</v>
      </c>
    </row>
    <row r="12" spans="1:8" x14ac:dyDescent="0.45">
      <c r="B12" s="1" t="s">
        <v>77</v>
      </c>
      <c r="C12" s="1" t="s">
        <v>85</v>
      </c>
      <c r="D12" s="1">
        <v>8</v>
      </c>
      <c r="E12" s="1">
        <v>9</v>
      </c>
      <c r="F12" s="1">
        <v>78</v>
      </c>
      <c r="G12" s="1">
        <v>95</v>
      </c>
      <c r="H12" s="11">
        <v>45097</v>
      </c>
    </row>
    <row r="13" spans="1:8" x14ac:dyDescent="0.45">
      <c r="A13" t="s">
        <v>86</v>
      </c>
      <c r="B13" s="1"/>
      <c r="C13" s="1"/>
      <c r="D13" s="1">
        <v>22</v>
      </c>
      <c r="E13" s="1">
        <v>120</v>
      </c>
      <c r="F13" s="1">
        <v>638</v>
      </c>
      <c r="G13" s="1">
        <v>780</v>
      </c>
      <c r="H13" s="1"/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3"/>
  <sheetViews>
    <sheetView workbookViewId="0">
      <selection sqref="A1:F1"/>
    </sheetView>
  </sheetViews>
  <sheetFormatPr defaultRowHeight="17" x14ac:dyDescent="0.45"/>
  <sheetData>
    <row r="1" spans="1:6" ht="21" x14ac:dyDescent="0.45">
      <c r="A1" s="21" t="s">
        <v>193</v>
      </c>
      <c r="B1" s="21"/>
      <c r="C1" s="21"/>
      <c r="D1" s="21"/>
      <c r="E1" s="21"/>
      <c r="F1" s="21"/>
    </row>
    <row r="3" spans="1:6" x14ac:dyDescent="0.45">
      <c r="A3" s="6" t="s">
        <v>194</v>
      </c>
      <c r="B3" s="6" t="s">
        <v>195</v>
      </c>
      <c r="C3" s="6" t="s">
        <v>196</v>
      </c>
      <c r="D3" s="6" t="s">
        <v>197</v>
      </c>
      <c r="E3" s="6" t="s">
        <v>198</v>
      </c>
      <c r="F3" s="6" t="s">
        <v>199</v>
      </c>
    </row>
    <row r="4" spans="1:6" x14ac:dyDescent="0.45">
      <c r="A4" s="6" t="s">
        <v>200</v>
      </c>
      <c r="B4" s="6" t="s">
        <v>201</v>
      </c>
      <c r="C4" s="6" t="s">
        <v>202</v>
      </c>
      <c r="D4" s="6">
        <v>352</v>
      </c>
      <c r="E4" s="10">
        <v>5000</v>
      </c>
      <c r="F4" s="10">
        <v>21625</v>
      </c>
    </row>
    <row r="5" spans="1:6" x14ac:dyDescent="0.45">
      <c r="A5" s="6" t="s">
        <v>203</v>
      </c>
      <c r="B5" s="6" t="s">
        <v>204</v>
      </c>
      <c r="C5" s="6" t="s">
        <v>205</v>
      </c>
      <c r="D5" s="6">
        <v>606</v>
      </c>
      <c r="E5" s="10">
        <v>6000</v>
      </c>
      <c r="F5" s="10">
        <v>34200</v>
      </c>
    </row>
    <row r="6" spans="1:6" x14ac:dyDescent="0.45">
      <c r="A6" s="6" t="s">
        <v>206</v>
      </c>
      <c r="B6" s="6" t="s">
        <v>207</v>
      </c>
      <c r="C6" s="6" t="s">
        <v>202</v>
      </c>
      <c r="D6" s="6">
        <v>751</v>
      </c>
      <c r="E6" s="10">
        <v>5000</v>
      </c>
      <c r="F6" s="10">
        <v>39625</v>
      </c>
    </row>
    <row r="7" spans="1:6" x14ac:dyDescent="0.45">
      <c r="A7" s="6" t="s">
        <v>208</v>
      </c>
      <c r="B7" s="6" t="s">
        <v>209</v>
      </c>
      <c r="C7" s="6" t="s">
        <v>210</v>
      </c>
      <c r="D7" s="6">
        <v>754</v>
      </c>
      <c r="E7" s="10">
        <v>6000</v>
      </c>
      <c r="F7" s="10">
        <v>40500</v>
      </c>
    </row>
    <row r="8" spans="1:6" x14ac:dyDescent="0.45">
      <c r="A8" s="6" t="s">
        <v>211</v>
      </c>
      <c r="B8" s="6" t="s">
        <v>212</v>
      </c>
      <c r="C8" s="6" t="s">
        <v>210</v>
      </c>
      <c r="D8" s="6">
        <v>652</v>
      </c>
      <c r="E8" s="10">
        <v>6000</v>
      </c>
      <c r="F8" s="10">
        <v>35900</v>
      </c>
    </row>
    <row r="9" spans="1:6" x14ac:dyDescent="0.45">
      <c r="A9" s="6" t="s">
        <v>213</v>
      </c>
      <c r="B9" s="6" t="s">
        <v>214</v>
      </c>
      <c r="C9" s="6" t="s">
        <v>210</v>
      </c>
      <c r="D9" s="6">
        <v>518</v>
      </c>
      <c r="E9" s="10">
        <v>7000</v>
      </c>
      <c r="F9" s="10">
        <v>31750</v>
      </c>
    </row>
    <row r="10" spans="1:6" x14ac:dyDescent="0.45">
      <c r="A10" s="6" t="s">
        <v>215</v>
      </c>
      <c r="B10" s="6" t="s">
        <v>216</v>
      </c>
      <c r="C10" s="6" t="s">
        <v>205</v>
      </c>
      <c r="D10" s="6">
        <v>632</v>
      </c>
      <c r="E10" s="10">
        <v>5000</v>
      </c>
      <c r="F10" s="10">
        <v>33500</v>
      </c>
    </row>
    <row r="11" spans="1:6" x14ac:dyDescent="0.45">
      <c r="A11" s="6" t="s">
        <v>217</v>
      </c>
      <c r="B11" s="6" t="s">
        <v>218</v>
      </c>
      <c r="C11" s="6" t="s">
        <v>205</v>
      </c>
      <c r="D11" s="6">
        <v>850</v>
      </c>
      <c r="E11" s="10">
        <v>6000</v>
      </c>
      <c r="F11" s="10">
        <v>52525</v>
      </c>
    </row>
    <row r="12" spans="1:6" x14ac:dyDescent="0.45">
      <c r="A12" s="6" t="s">
        <v>219</v>
      </c>
      <c r="B12" s="6" t="s">
        <v>220</v>
      </c>
      <c r="C12" s="6" t="s">
        <v>202</v>
      </c>
      <c r="D12" s="6">
        <v>394</v>
      </c>
      <c r="E12" s="10">
        <v>6000</v>
      </c>
      <c r="F12" s="10">
        <v>24800</v>
      </c>
    </row>
    <row r="13" spans="1:6" x14ac:dyDescent="0.45">
      <c r="A13" s="6" t="s">
        <v>221</v>
      </c>
      <c r="B13" s="6" t="s">
        <v>222</v>
      </c>
      <c r="C13" s="6" t="s">
        <v>210</v>
      </c>
      <c r="D13" s="6">
        <v>908</v>
      </c>
      <c r="E13" s="10">
        <v>6000</v>
      </c>
      <c r="F13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J19" sqref="J19"/>
    </sheetView>
  </sheetViews>
  <sheetFormatPr defaultRowHeight="17" x14ac:dyDescent="0.45"/>
  <cols>
    <col min="3" max="3" width="12.58203125" customWidth="1"/>
    <col min="8" max="8" width="9.08203125" bestFit="1" customWidth="1"/>
  </cols>
  <sheetData>
    <row r="1" spans="1:9" ht="21" x14ac:dyDescent="0.45">
      <c r="A1" s="21" t="s">
        <v>88</v>
      </c>
      <c r="B1" s="21"/>
      <c r="C1" s="21"/>
      <c r="D1" s="21"/>
      <c r="E1" s="21"/>
      <c r="F1" s="21"/>
      <c r="G1" s="21"/>
      <c r="H1" s="21"/>
      <c r="I1" s="21"/>
    </row>
    <row r="3" spans="1:9" x14ac:dyDescent="0.45">
      <c r="A3" s="6" t="s">
        <v>50</v>
      </c>
      <c r="B3" s="6" t="s">
        <v>89</v>
      </c>
      <c r="C3" s="6" t="s">
        <v>90</v>
      </c>
      <c r="D3" s="6" t="s">
        <v>91</v>
      </c>
      <c r="E3" s="6" t="s">
        <v>92</v>
      </c>
      <c r="F3" s="6" t="s">
        <v>93</v>
      </c>
      <c r="G3" s="6" t="s">
        <v>86</v>
      </c>
      <c r="H3" s="6" t="s">
        <v>94</v>
      </c>
      <c r="I3" s="6" t="s">
        <v>87</v>
      </c>
    </row>
    <row r="4" spans="1:9" x14ac:dyDescent="0.45">
      <c r="A4" s="6" t="s">
        <v>95</v>
      </c>
      <c r="B4" s="6" t="s">
        <v>96</v>
      </c>
      <c r="C4" s="12">
        <v>45146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5">
      <c r="A5" s="6" t="s">
        <v>97</v>
      </c>
      <c r="B5" s="6" t="s">
        <v>98</v>
      </c>
      <c r="C5" s="12">
        <v>45128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5">
      <c r="A6" s="6" t="s">
        <v>99</v>
      </c>
      <c r="B6" s="6" t="s">
        <v>98</v>
      </c>
      <c r="C6" s="12">
        <v>45170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5">
      <c r="A7" s="6" t="s">
        <v>100</v>
      </c>
      <c r="B7" s="6" t="s">
        <v>96</v>
      </c>
      <c r="C7" s="12">
        <v>45170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5">
      <c r="A8" s="6" t="s">
        <v>101</v>
      </c>
      <c r="B8" s="6" t="s">
        <v>98</v>
      </c>
      <c r="C8" s="12">
        <v>45171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5">
      <c r="A9" s="6" t="s">
        <v>102</v>
      </c>
      <c r="B9" s="6" t="s">
        <v>96</v>
      </c>
      <c r="C9" s="12">
        <v>44987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5">
      <c r="A10" s="6" t="s">
        <v>103</v>
      </c>
      <c r="B10" s="6" t="s">
        <v>104</v>
      </c>
      <c r="C10" s="12">
        <v>44967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5">
      <c r="A11" s="22" t="s">
        <v>105</v>
      </c>
      <c r="B11" s="23"/>
      <c r="C11" s="24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3">
        <f t="shared" si="3"/>
        <v>173000</v>
      </c>
      <c r="I11" s="14"/>
    </row>
  </sheetData>
  <mergeCells count="2">
    <mergeCell ref="A1:I1"/>
    <mergeCell ref="A11:C11"/>
  </mergeCells>
  <phoneticPr fontId="1" type="noConversion"/>
  <conditionalFormatting sqref="E6">
    <cfRule type="expression" dxfId="1" priority="2">
      <formula>$C4&lt;=DATE(2023,7,31)</formula>
    </cfRule>
  </conditionalFormatting>
  <conditionalFormatting sqref="A4:I10">
    <cfRule type="expression" dxfId="0" priority="1">
      <formula>$C4&lt;=DATE(2023,7,31)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opLeftCell="A4" workbookViewId="0">
      <selection activeCell="J18" sqref="J18"/>
    </sheetView>
  </sheetViews>
  <sheetFormatPr defaultRowHeight="17" x14ac:dyDescent="0.45"/>
  <cols>
    <col min="4" max="4" width="12.33203125" bestFit="1" customWidth="1"/>
    <col min="6" max="6" width="12.33203125" bestFit="1" customWidth="1"/>
    <col min="7" max="7" width="9.58203125" customWidth="1"/>
    <col min="8" max="8" width="10.58203125" bestFit="1" customWidth="1"/>
    <col min="10" max="10" width="10.58203125" bestFit="1" customWidth="1"/>
  </cols>
  <sheetData>
    <row r="1" spans="1:10" x14ac:dyDescent="0.45">
      <c r="A1" s="4" t="s">
        <v>224</v>
      </c>
      <c r="B1" s="5" t="s">
        <v>2</v>
      </c>
    </row>
    <row r="2" spans="1:10" x14ac:dyDescent="0.45">
      <c r="A2" s="6" t="s">
        <v>223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5">
      <c r="A3" s="6" t="s">
        <v>9</v>
      </c>
      <c r="B3" s="6">
        <v>72</v>
      </c>
      <c r="C3" s="6">
        <v>78</v>
      </c>
      <c r="D3" s="6">
        <v>80</v>
      </c>
      <c r="E3" s="19">
        <f>AVERAGE(B3:D3)</f>
        <v>76.666666666666671</v>
      </c>
      <c r="F3" s="18" t="str" cm="1">
        <f t="array" ref="F3">_xlfn.IFS(_xlfn.RANK.EQ(D3, $D$3:$D$7)=1, "100%",  _xlfn.RANK.EQ(D3, $D$3:$D$7)=2, "50%", TRUE, "10%")</f>
        <v>10%</v>
      </c>
    </row>
    <row r="4" spans="1:10" x14ac:dyDescent="0.45">
      <c r="A4" s="6" t="s">
        <v>10</v>
      </c>
      <c r="B4" s="6">
        <v>88</v>
      </c>
      <c r="C4" s="6">
        <v>90</v>
      </c>
      <c r="D4" s="6">
        <v>78</v>
      </c>
      <c r="E4" s="19">
        <f t="shared" ref="E4:E7" si="0">AVERAGE(B4:D4)</f>
        <v>85.333333333333329</v>
      </c>
      <c r="F4" s="18" t="str" cm="1">
        <f t="array" ref="F4">_xlfn.IFS(_xlfn.RANK.EQ(D4, $D$3:$D$7)=1, "100%",  _xlfn.RANK.EQ(D4, $D$3:$D$7)=2, "50%", TRUE, "10%")</f>
        <v>10%</v>
      </c>
    </row>
    <row r="5" spans="1:10" x14ac:dyDescent="0.45">
      <c r="A5" s="6" t="s">
        <v>11</v>
      </c>
      <c r="B5" s="6">
        <v>100</v>
      </c>
      <c r="C5" s="6">
        <v>90</v>
      </c>
      <c r="D5" s="6">
        <v>96</v>
      </c>
      <c r="E5" s="19">
        <f t="shared" si="0"/>
        <v>95.333333333333329</v>
      </c>
      <c r="F5" s="18" t="str" cm="1">
        <f t="array" ref="F5">_xlfn.IFS(_xlfn.RANK.EQ(D5, $D$3:$D$7)=1, "100%",  _xlfn.RANK.EQ(D5, $D$3:$D$7)=2, "50%", TRUE, "10%")</f>
        <v>100%</v>
      </c>
    </row>
    <row r="6" spans="1:10" x14ac:dyDescent="0.45">
      <c r="A6" s="6" t="s">
        <v>12</v>
      </c>
      <c r="B6" s="6">
        <v>76</v>
      </c>
      <c r="C6" s="6">
        <v>72</v>
      </c>
      <c r="D6" s="6">
        <v>70</v>
      </c>
      <c r="E6" s="19">
        <f t="shared" si="0"/>
        <v>72.666666666666671</v>
      </c>
      <c r="F6" s="18" t="str" cm="1">
        <f t="array" ref="F6">_xlfn.IFS(_xlfn.RANK.EQ(D6, $D$3:$D$7)=1, "100%",  _xlfn.RANK.EQ(D6, $D$3:$D$7)=2, "50%", TRUE, "10%")</f>
        <v>10%</v>
      </c>
    </row>
    <row r="7" spans="1:10" x14ac:dyDescent="0.45">
      <c r="A7" s="6" t="s">
        <v>13</v>
      </c>
      <c r="B7" s="6">
        <v>78</v>
      </c>
      <c r="C7" s="6">
        <v>84</v>
      </c>
      <c r="D7" s="6">
        <v>82</v>
      </c>
      <c r="E7" s="19">
        <f t="shared" si="0"/>
        <v>81.333333333333329</v>
      </c>
      <c r="F7" s="18" t="str" cm="1">
        <f t="array" ref="F7">_xlfn.IFS(_xlfn.RANK.EQ(D7, $D$3:$D$7)=1, "100%",  _xlfn.RANK.EQ(D7, $D$3:$D$7)=2, "50%", TRUE, "10%")</f>
        <v>50%</v>
      </c>
    </row>
    <row r="9" spans="1:10" x14ac:dyDescent="0.45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5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225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5">
      <c r="A11" s="6">
        <v>1</v>
      </c>
      <c r="B11" s="6" t="s">
        <v>20</v>
      </c>
      <c r="C11" s="6">
        <v>8</v>
      </c>
      <c r="D11" s="6"/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5">
      <c r="A12" s="6">
        <v>2</v>
      </c>
      <c r="B12" s="6" t="s">
        <v>22</v>
      </c>
      <c r="C12" s="6">
        <v>12</v>
      </c>
      <c r="D12" s="6"/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5">
      <c r="A13" s="6">
        <v>3</v>
      </c>
      <c r="B13" s="6" t="s">
        <v>24</v>
      </c>
      <c r="C13" s="6">
        <v>18</v>
      </c>
      <c r="D13" s="6"/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5">
      <c r="A14" s="6">
        <v>4</v>
      </c>
      <c r="B14" s="6" t="s">
        <v>26</v>
      </c>
      <c r="C14" s="6">
        <v>17</v>
      </c>
      <c r="D14" s="6"/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5">
      <c r="A15" s="6">
        <v>5</v>
      </c>
      <c r="B15" s="6" t="s">
        <v>27</v>
      </c>
      <c r="C15" s="6">
        <v>4</v>
      </c>
      <c r="D15" s="6"/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5">
      <c r="A16" s="6">
        <v>6</v>
      </c>
      <c r="B16" s="6" t="s">
        <v>28</v>
      </c>
      <c r="C16" s="6">
        <v>11</v>
      </c>
      <c r="D16" s="6"/>
    </row>
    <row r="17" spans="1:10" x14ac:dyDescent="0.45">
      <c r="A17" s="6">
        <v>7</v>
      </c>
      <c r="B17" s="6" t="s">
        <v>29</v>
      </c>
      <c r="C17" s="6">
        <v>13</v>
      </c>
      <c r="D17" s="6"/>
      <c r="I17" s="7" t="s">
        <v>41</v>
      </c>
      <c r="J17" s="10">
        <f>ABS(SUMIF(G11:G15, "&gt;=10", $J$11:$J$15) - SUMIF(G11:G15, "&lt;10", $J$11:$J$15))</f>
        <v>311000</v>
      </c>
    </row>
    <row r="18" spans="1:10" x14ac:dyDescent="0.45">
      <c r="A18" s="25" t="s">
        <v>42</v>
      </c>
      <c r="B18" s="25"/>
      <c r="C18" s="25"/>
      <c r="D18" s="25"/>
    </row>
    <row r="19" spans="1:10" x14ac:dyDescent="0.45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5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5">
      <c r="A22" s="4" t="s">
        <v>47</v>
      </c>
      <c r="B22" s="5" t="s">
        <v>48</v>
      </c>
      <c r="F22" s="4" t="s">
        <v>43</v>
      </c>
      <c r="G22" s="5" t="s">
        <v>236</v>
      </c>
    </row>
    <row r="23" spans="1:10" x14ac:dyDescent="0.45">
      <c r="A23" s="6" t="s">
        <v>225</v>
      </c>
      <c r="B23" s="6" t="s">
        <v>49</v>
      </c>
      <c r="C23" s="6" t="s">
        <v>50</v>
      </c>
      <c r="D23" s="6" t="s">
        <v>51</v>
      </c>
      <c r="F23" s="6" t="s">
        <v>226</v>
      </c>
      <c r="G23" s="6" t="s">
        <v>227</v>
      </c>
      <c r="H23" s="6" t="s">
        <v>228</v>
      </c>
      <c r="I23" s="7" t="s">
        <v>237</v>
      </c>
    </row>
    <row r="24" spans="1:10" x14ac:dyDescent="0.45">
      <c r="A24" s="6" t="s">
        <v>52</v>
      </c>
      <c r="B24" s="6" t="s">
        <v>53</v>
      </c>
      <c r="C24" s="6" t="s">
        <v>54</v>
      </c>
      <c r="D24" s="6">
        <v>95</v>
      </c>
      <c r="F24" s="6" t="s">
        <v>229</v>
      </c>
      <c r="G24" s="20">
        <v>1452</v>
      </c>
      <c r="H24" s="20">
        <v>1614</v>
      </c>
      <c r="I24" s="20"/>
    </row>
    <row r="25" spans="1:10" x14ac:dyDescent="0.45">
      <c r="A25" s="6" t="s">
        <v>55</v>
      </c>
      <c r="B25" s="6" t="s">
        <v>53</v>
      </c>
      <c r="C25" s="6" t="s">
        <v>56</v>
      </c>
      <c r="D25" s="6">
        <v>88</v>
      </c>
      <c r="F25" s="6" t="s">
        <v>230</v>
      </c>
      <c r="G25" s="20">
        <v>1647</v>
      </c>
      <c r="H25" s="20">
        <v>1541</v>
      </c>
      <c r="I25" s="20"/>
    </row>
    <row r="26" spans="1:10" x14ac:dyDescent="0.45">
      <c r="A26" s="6" t="s">
        <v>57</v>
      </c>
      <c r="B26" s="6" t="s">
        <v>58</v>
      </c>
      <c r="C26" s="6" t="s">
        <v>59</v>
      </c>
      <c r="D26" s="6">
        <v>76</v>
      </c>
      <c r="F26" s="6" t="s">
        <v>231</v>
      </c>
      <c r="G26" s="20">
        <v>1328</v>
      </c>
      <c r="H26" s="20">
        <v>1475</v>
      </c>
      <c r="I26" s="20"/>
    </row>
    <row r="27" spans="1:10" x14ac:dyDescent="0.45">
      <c r="A27" s="6" t="s">
        <v>60</v>
      </c>
      <c r="B27" s="6" t="s">
        <v>53</v>
      </c>
      <c r="C27" s="6" t="s">
        <v>56</v>
      </c>
      <c r="D27" s="6">
        <v>62</v>
      </c>
      <c r="F27" s="6" t="s">
        <v>238</v>
      </c>
      <c r="G27" s="20">
        <v>1601</v>
      </c>
      <c r="H27" s="20">
        <v>1513</v>
      </c>
      <c r="I27" s="20"/>
    </row>
    <row r="28" spans="1:10" x14ac:dyDescent="0.45">
      <c r="A28" s="6" t="s">
        <v>61</v>
      </c>
      <c r="B28" s="6" t="s">
        <v>53</v>
      </c>
      <c r="C28" s="6" t="s">
        <v>59</v>
      </c>
      <c r="D28" s="6">
        <v>87</v>
      </c>
      <c r="F28" s="6" t="s">
        <v>232</v>
      </c>
      <c r="G28" s="20">
        <v>1683</v>
      </c>
      <c r="H28" s="20">
        <v>1457</v>
      </c>
      <c r="I28" s="20"/>
    </row>
    <row r="29" spans="1:10" x14ac:dyDescent="0.45">
      <c r="A29" s="6" t="s">
        <v>62</v>
      </c>
      <c r="B29" s="6" t="s">
        <v>58</v>
      </c>
      <c r="C29" s="6" t="s">
        <v>59</v>
      </c>
      <c r="D29" s="6">
        <v>76</v>
      </c>
      <c r="F29" s="6" t="s">
        <v>233</v>
      </c>
      <c r="G29" s="20">
        <v>1724</v>
      </c>
      <c r="H29" s="20">
        <v>1919</v>
      </c>
      <c r="I29" s="20"/>
    </row>
    <row r="30" spans="1:10" x14ac:dyDescent="0.45">
      <c r="A30" s="6" t="s">
        <v>63</v>
      </c>
      <c r="B30" s="6" t="s">
        <v>58</v>
      </c>
      <c r="C30" s="6" t="s">
        <v>56</v>
      </c>
      <c r="D30" s="6">
        <v>62</v>
      </c>
      <c r="F30" s="6" t="s">
        <v>234</v>
      </c>
      <c r="G30" s="20">
        <v>1399</v>
      </c>
      <c r="H30" s="20">
        <v>1555</v>
      </c>
      <c r="I30" s="20"/>
    </row>
    <row r="31" spans="1:10" x14ac:dyDescent="0.45">
      <c r="A31" s="6" t="s">
        <v>64</v>
      </c>
      <c r="B31" s="6" t="s">
        <v>53</v>
      </c>
      <c r="C31" s="6" t="s">
        <v>59</v>
      </c>
      <c r="D31" s="6">
        <v>87</v>
      </c>
      <c r="F31" s="6" t="s">
        <v>239</v>
      </c>
      <c r="G31" s="20">
        <v>1482</v>
      </c>
      <c r="H31" s="20">
        <v>1686</v>
      </c>
      <c r="I31" s="20"/>
    </row>
    <row r="32" spans="1:10" x14ac:dyDescent="0.45">
      <c r="A32" s="26" t="s">
        <v>65</v>
      </c>
      <c r="B32" s="27"/>
      <c r="C32" s="28"/>
      <c r="D32" s="6"/>
      <c r="F32" s="6" t="s">
        <v>235</v>
      </c>
      <c r="G32" s="20">
        <v>1536</v>
      </c>
      <c r="H32" s="20">
        <v>1708</v>
      </c>
      <c r="I32" s="20"/>
    </row>
  </sheetData>
  <mergeCells count="2">
    <mergeCell ref="A18:D18"/>
    <mergeCell ref="A32:C3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K13" sqref="K13"/>
    </sheetView>
  </sheetViews>
  <sheetFormatPr defaultRowHeight="17" outlineLevelRow="3" x14ac:dyDescent="0.45"/>
  <cols>
    <col min="3" max="3" width="13.08203125" bestFit="1" customWidth="1"/>
  </cols>
  <sheetData>
    <row r="1" spans="1:8" ht="21" x14ac:dyDescent="0.45">
      <c r="A1" s="21" t="s">
        <v>106</v>
      </c>
      <c r="B1" s="21"/>
      <c r="C1" s="21"/>
      <c r="D1" s="21"/>
      <c r="E1" s="21"/>
      <c r="F1" s="21"/>
      <c r="G1" s="21"/>
      <c r="H1" s="21"/>
    </row>
    <row r="3" spans="1:8" x14ac:dyDescent="0.45">
      <c r="A3" s="6" t="s">
        <v>3</v>
      </c>
      <c r="B3" s="6" t="s">
        <v>107</v>
      </c>
      <c r="C3" s="6" t="s">
        <v>108</v>
      </c>
      <c r="D3" s="6" t="s">
        <v>49</v>
      </c>
      <c r="E3" s="6" t="s">
        <v>109</v>
      </c>
      <c r="F3" s="6" t="s">
        <v>110</v>
      </c>
      <c r="G3" s="6" t="s">
        <v>111</v>
      </c>
      <c r="H3" s="6" t="s">
        <v>112</v>
      </c>
    </row>
    <row r="4" spans="1:8" outlineLevel="3" x14ac:dyDescent="0.45">
      <c r="A4" s="6" t="s">
        <v>131</v>
      </c>
      <c r="B4" s="6" t="s">
        <v>132</v>
      </c>
      <c r="C4" s="6" t="s">
        <v>119</v>
      </c>
      <c r="D4" s="6" t="s">
        <v>125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5">
      <c r="A5" s="6"/>
      <c r="B5" s="6"/>
      <c r="C5" s="6"/>
      <c r="D5" s="34" t="s">
        <v>246</v>
      </c>
      <c r="E5" s="6"/>
      <c r="F5" s="6"/>
      <c r="G5" s="6"/>
      <c r="H5" s="6">
        <f>SUBTOTAL(4,H4:H4)</f>
        <v>85</v>
      </c>
    </row>
    <row r="6" spans="1:8" outlineLevel="3" x14ac:dyDescent="0.45">
      <c r="A6" s="6" t="s">
        <v>117</v>
      </c>
      <c r="B6" s="6" t="s">
        <v>118</v>
      </c>
      <c r="C6" s="6" t="s">
        <v>119</v>
      </c>
      <c r="D6" s="6" t="s">
        <v>116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5">
      <c r="A7" s="6"/>
      <c r="B7" s="6"/>
      <c r="C7" s="6"/>
      <c r="D7" s="34" t="s">
        <v>247</v>
      </c>
      <c r="E7" s="6"/>
      <c r="F7" s="6"/>
      <c r="G7" s="6"/>
      <c r="H7" s="6">
        <f>SUBTOTAL(4,H6:H6)</f>
        <v>92</v>
      </c>
    </row>
    <row r="8" spans="1:8" outlineLevel="1" x14ac:dyDescent="0.45">
      <c r="A8" s="6"/>
      <c r="B8" s="6"/>
      <c r="C8" s="34" t="s">
        <v>241</v>
      </c>
      <c r="D8" s="6"/>
      <c r="E8" s="19">
        <f>SUBTOTAL(1,E4:E6)</f>
        <v>77.5</v>
      </c>
      <c r="F8" s="19">
        <f>SUBTOTAL(1,F4:F6)</f>
        <v>80</v>
      </c>
      <c r="G8" s="19">
        <f>SUBTOTAL(1,G4:G6)</f>
        <v>87</v>
      </c>
      <c r="H8" s="19">
        <f>SUBTOTAL(1,H4:H6)</f>
        <v>88.5</v>
      </c>
    </row>
    <row r="9" spans="1:8" outlineLevel="3" x14ac:dyDescent="0.45">
      <c r="A9" s="6" t="s">
        <v>120</v>
      </c>
      <c r="B9" s="6" t="s">
        <v>121</v>
      </c>
      <c r="C9" s="6" t="s">
        <v>122</v>
      </c>
      <c r="D9" s="6" t="s">
        <v>116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5">
      <c r="A10" s="6" t="s">
        <v>126</v>
      </c>
      <c r="B10" s="6" t="s">
        <v>127</v>
      </c>
      <c r="C10" s="6" t="s">
        <v>122</v>
      </c>
      <c r="D10" s="6" t="s">
        <v>116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5">
      <c r="A11" s="6" t="s">
        <v>135</v>
      </c>
      <c r="B11" s="6" t="s">
        <v>136</v>
      </c>
      <c r="C11" s="6" t="s">
        <v>122</v>
      </c>
      <c r="D11" s="6" t="s">
        <v>116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5">
      <c r="A12" s="6"/>
      <c r="B12" s="6"/>
      <c r="C12" s="6"/>
      <c r="D12" s="34" t="s">
        <v>247</v>
      </c>
      <c r="E12" s="6"/>
      <c r="F12" s="6"/>
      <c r="G12" s="6"/>
      <c r="H12" s="6">
        <f>SUBTOTAL(4,H9:H11)</f>
        <v>96</v>
      </c>
    </row>
    <row r="13" spans="1:8" outlineLevel="1" x14ac:dyDescent="0.45">
      <c r="A13" s="6"/>
      <c r="B13" s="6"/>
      <c r="C13" s="34" t="s">
        <v>242</v>
      </c>
      <c r="D13" s="6"/>
      <c r="E13" s="19">
        <f>SUBTOTAL(1,E9:E11)</f>
        <v>66.666666666666671</v>
      </c>
      <c r="F13" s="19">
        <f>SUBTOTAL(1,F9:F11)</f>
        <v>75.666666666666671</v>
      </c>
      <c r="G13" s="19">
        <f>SUBTOTAL(1,G9:G11)</f>
        <v>78.666666666666671</v>
      </c>
      <c r="H13" s="19">
        <f>SUBTOTAL(1,H9:H11)</f>
        <v>92.666666666666671</v>
      </c>
    </row>
    <row r="14" spans="1:8" outlineLevel="3" x14ac:dyDescent="0.45">
      <c r="A14" s="6" t="s">
        <v>123</v>
      </c>
      <c r="B14" s="6" t="s">
        <v>124</v>
      </c>
      <c r="C14" s="6" t="s">
        <v>115</v>
      </c>
      <c r="D14" s="6" t="s">
        <v>125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5">
      <c r="A15" s="6"/>
      <c r="B15" s="6"/>
      <c r="C15" s="6"/>
      <c r="D15" s="34" t="s">
        <v>246</v>
      </c>
      <c r="E15" s="6"/>
      <c r="F15" s="6"/>
      <c r="G15" s="6"/>
      <c r="H15" s="6">
        <f>SUBTOTAL(4,H14:H14)</f>
        <v>88</v>
      </c>
    </row>
    <row r="16" spans="1:8" outlineLevel="3" x14ac:dyDescent="0.45">
      <c r="A16" s="6" t="s">
        <v>113</v>
      </c>
      <c r="B16" s="6" t="s">
        <v>114</v>
      </c>
      <c r="C16" s="6" t="s">
        <v>115</v>
      </c>
      <c r="D16" s="6" t="s">
        <v>116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5">
      <c r="A17" s="6"/>
      <c r="B17" s="6"/>
      <c r="C17" s="6"/>
      <c r="D17" s="34" t="s">
        <v>247</v>
      </c>
      <c r="E17" s="6"/>
      <c r="F17" s="6"/>
      <c r="G17" s="6"/>
      <c r="H17" s="6">
        <f>SUBTOTAL(4,H16:H16)</f>
        <v>90</v>
      </c>
    </row>
    <row r="18" spans="1:8" outlineLevel="1" x14ac:dyDescent="0.45">
      <c r="A18" s="6"/>
      <c r="B18" s="6"/>
      <c r="C18" s="34" t="s">
        <v>243</v>
      </c>
      <c r="D18" s="6"/>
      <c r="E18" s="19">
        <f>SUBTOTAL(1,E14:E16)</f>
        <v>93.5</v>
      </c>
      <c r="F18" s="19">
        <f>SUBTOTAL(1,F14:F16)</f>
        <v>94.5</v>
      </c>
      <c r="G18" s="19">
        <f>SUBTOTAL(1,G14:G16)</f>
        <v>85</v>
      </c>
      <c r="H18" s="19">
        <f>SUBTOTAL(1,H14:H16)</f>
        <v>89</v>
      </c>
    </row>
    <row r="19" spans="1:8" outlineLevel="3" x14ac:dyDescent="0.45">
      <c r="A19" s="6" t="s">
        <v>128</v>
      </c>
      <c r="B19" s="6" t="s">
        <v>129</v>
      </c>
      <c r="C19" s="6" t="s">
        <v>130</v>
      </c>
      <c r="D19" s="6" t="s">
        <v>125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5">
      <c r="A20" s="6" t="s">
        <v>137</v>
      </c>
      <c r="B20" s="6" t="s">
        <v>138</v>
      </c>
      <c r="C20" s="6" t="s">
        <v>130</v>
      </c>
      <c r="D20" s="6" t="s">
        <v>125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5">
      <c r="A21" s="6"/>
      <c r="B21" s="6"/>
      <c r="C21" s="6"/>
      <c r="D21" s="34" t="s">
        <v>246</v>
      </c>
      <c r="E21" s="6"/>
      <c r="F21" s="6"/>
      <c r="G21" s="6"/>
      <c r="H21" s="6">
        <f>SUBTOTAL(4,H19:H20)</f>
        <v>95</v>
      </c>
    </row>
    <row r="22" spans="1:8" outlineLevel="3" x14ac:dyDescent="0.45">
      <c r="A22" s="6" t="s">
        <v>133</v>
      </c>
      <c r="B22" s="6" t="s">
        <v>134</v>
      </c>
      <c r="C22" s="6" t="s">
        <v>130</v>
      </c>
      <c r="D22" s="6" t="s">
        <v>116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5">
      <c r="A23" s="35"/>
      <c r="B23" s="35"/>
      <c r="C23" s="35"/>
      <c r="D23" s="36" t="s">
        <v>247</v>
      </c>
      <c r="E23" s="35"/>
      <c r="F23" s="35"/>
      <c r="G23" s="35"/>
      <c r="H23" s="35">
        <f>SUBTOTAL(4,H22:H22)</f>
        <v>98</v>
      </c>
    </row>
    <row r="24" spans="1:8" outlineLevel="1" x14ac:dyDescent="0.45">
      <c r="A24" s="35"/>
      <c r="B24" s="35"/>
      <c r="C24" s="36" t="s">
        <v>244</v>
      </c>
      <c r="D24" s="35"/>
      <c r="E24" s="37">
        <f>SUBTOTAL(1,E19:E22)</f>
        <v>70.333333333333329</v>
      </c>
      <c r="F24" s="37">
        <f>SUBTOTAL(1,F19:F22)</f>
        <v>68</v>
      </c>
      <c r="G24" s="37">
        <f>SUBTOTAL(1,G19:G22)</f>
        <v>54</v>
      </c>
      <c r="H24" s="37">
        <f>SUBTOTAL(1,H19:H22)</f>
        <v>94.333333333333329</v>
      </c>
    </row>
    <row r="25" spans="1:8" x14ac:dyDescent="0.45">
      <c r="A25" s="35"/>
      <c r="B25" s="35"/>
      <c r="C25" s="36"/>
      <c r="D25" s="36" t="s">
        <v>248</v>
      </c>
      <c r="E25" s="35"/>
      <c r="F25" s="35"/>
      <c r="G25" s="35"/>
      <c r="H25" s="35">
        <f>SUBTOTAL(4,H4:H22)</f>
        <v>98</v>
      </c>
    </row>
    <row r="26" spans="1:8" x14ac:dyDescent="0.45">
      <c r="A26" s="35"/>
      <c r="B26" s="35"/>
      <c r="C26" s="36" t="s">
        <v>245</v>
      </c>
      <c r="D26" s="35"/>
      <c r="E26" s="37">
        <f>SUBTOTAL(1,E4:E22)</f>
        <v>75.3</v>
      </c>
      <c r="F26" s="37">
        <f>SUBTOTAL(1,F4:F22)</f>
        <v>78</v>
      </c>
      <c r="G26" s="37">
        <f>SUBTOTAL(1,G4:G22)</f>
        <v>74.2</v>
      </c>
      <c r="H26" s="37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workbookViewId="0">
      <selection sqref="A1:F1"/>
    </sheetView>
  </sheetViews>
  <sheetFormatPr defaultRowHeight="17" x14ac:dyDescent="0.45"/>
  <sheetData>
    <row r="1" spans="1:6" x14ac:dyDescent="0.45">
      <c r="A1" s="29" t="s">
        <v>139</v>
      </c>
      <c r="B1" s="29"/>
      <c r="C1" s="29"/>
      <c r="D1" s="29"/>
      <c r="E1" s="29"/>
      <c r="F1" s="29"/>
    </row>
    <row r="2" spans="1:6" x14ac:dyDescent="0.45">
      <c r="A2" s="6" t="s">
        <v>143</v>
      </c>
      <c r="B2" s="6" t="s">
        <v>144</v>
      </c>
      <c r="C2" s="6" t="s">
        <v>145</v>
      </c>
      <c r="D2" s="6" t="s">
        <v>146</v>
      </c>
      <c r="E2" s="6" t="s">
        <v>147</v>
      </c>
      <c r="F2" s="6" t="s">
        <v>148</v>
      </c>
    </row>
    <row r="3" spans="1:6" x14ac:dyDescent="0.45">
      <c r="A3" s="6" t="s">
        <v>44</v>
      </c>
      <c r="B3" s="6" t="s">
        <v>149</v>
      </c>
      <c r="C3" s="6"/>
      <c r="D3" s="6" t="s">
        <v>149</v>
      </c>
      <c r="E3" s="6" t="s">
        <v>149</v>
      </c>
      <c r="F3" s="6"/>
    </row>
    <row r="4" spans="1:6" x14ac:dyDescent="0.45">
      <c r="A4" s="6" t="s">
        <v>45</v>
      </c>
      <c r="B4" s="6"/>
      <c r="C4" s="6" t="s">
        <v>149</v>
      </c>
      <c r="D4" s="6"/>
      <c r="E4" s="6" t="s">
        <v>149</v>
      </c>
      <c r="F4" s="6" t="s">
        <v>149</v>
      </c>
    </row>
    <row r="5" spans="1:6" x14ac:dyDescent="0.45">
      <c r="A5" s="6" t="s">
        <v>46</v>
      </c>
      <c r="B5" s="6" t="s">
        <v>149</v>
      </c>
      <c r="C5" s="6" t="s">
        <v>149</v>
      </c>
      <c r="D5" s="6"/>
      <c r="E5" s="6" t="s">
        <v>149</v>
      </c>
      <c r="F5" s="6"/>
    </row>
    <row r="6" spans="1:6" x14ac:dyDescent="0.45">
      <c r="A6" s="6" t="s">
        <v>150</v>
      </c>
      <c r="B6" s="6"/>
      <c r="C6" s="6"/>
      <c r="D6" s="6" t="s">
        <v>149</v>
      </c>
      <c r="E6" s="6" t="s">
        <v>149</v>
      </c>
      <c r="F6" s="6" t="s">
        <v>149</v>
      </c>
    </row>
    <row r="8" spans="1:6" x14ac:dyDescent="0.45">
      <c r="A8" s="29" t="s">
        <v>140</v>
      </c>
      <c r="B8" s="29"/>
      <c r="C8" s="29"/>
      <c r="D8" s="29"/>
      <c r="E8" s="29"/>
      <c r="F8" s="29"/>
    </row>
    <row r="9" spans="1:6" x14ac:dyDescent="0.45">
      <c r="A9" s="6" t="s">
        <v>143</v>
      </c>
      <c r="B9" s="6" t="s">
        <v>144</v>
      </c>
      <c r="C9" s="6" t="s">
        <v>145</v>
      </c>
      <c r="D9" s="6" t="s">
        <v>146</v>
      </c>
      <c r="E9" s="6" t="s">
        <v>147</v>
      </c>
      <c r="F9" s="6" t="s">
        <v>148</v>
      </c>
    </row>
    <row r="10" spans="1:6" x14ac:dyDescent="0.45">
      <c r="A10" s="6" t="s">
        <v>44</v>
      </c>
      <c r="B10" s="6"/>
      <c r="C10" s="6" t="s">
        <v>149</v>
      </c>
      <c r="D10" s="6" t="s">
        <v>149</v>
      </c>
      <c r="E10" s="6"/>
      <c r="F10" s="6" t="s">
        <v>149</v>
      </c>
    </row>
    <row r="11" spans="1:6" x14ac:dyDescent="0.45">
      <c r="A11" s="6" t="s">
        <v>45</v>
      </c>
      <c r="B11" s="6" t="s">
        <v>149</v>
      </c>
      <c r="C11" s="6"/>
      <c r="D11" s="6" t="s">
        <v>149</v>
      </c>
      <c r="E11" s="6" t="s">
        <v>149</v>
      </c>
      <c r="F11" s="6"/>
    </row>
    <row r="12" spans="1:6" x14ac:dyDescent="0.45">
      <c r="A12" s="6" t="s">
        <v>46</v>
      </c>
      <c r="B12" s="6" t="s">
        <v>149</v>
      </c>
      <c r="C12" s="6" t="s">
        <v>149</v>
      </c>
      <c r="D12" s="6"/>
      <c r="E12" s="6"/>
      <c r="F12" s="6" t="s">
        <v>149</v>
      </c>
    </row>
    <row r="13" spans="1:6" x14ac:dyDescent="0.45">
      <c r="A13" s="6" t="s">
        <v>150</v>
      </c>
      <c r="B13" s="6" t="s">
        <v>149</v>
      </c>
      <c r="C13" s="6" t="s">
        <v>149</v>
      </c>
      <c r="D13" s="6"/>
      <c r="E13" s="6" t="s">
        <v>149</v>
      </c>
      <c r="F13" s="6"/>
    </row>
    <row r="15" spans="1:6" x14ac:dyDescent="0.45">
      <c r="A15" s="29" t="s">
        <v>141</v>
      </c>
      <c r="B15" s="29"/>
      <c r="C15" s="29"/>
      <c r="D15" s="29"/>
      <c r="E15" s="29"/>
      <c r="F15" s="29"/>
    </row>
    <row r="16" spans="1:6" x14ac:dyDescent="0.45">
      <c r="A16" s="6" t="s">
        <v>143</v>
      </c>
      <c r="B16" s="6" t="s">
        <v>144</v>
      </c>
      <c r="C16" s="6" t="s">
        <v>145</v>
      </c>
      <c r="D16" s="6" t="s">
        <v>146</v>
      </c>
      <c r="E16" s="6" t="s">
        <v>147</v>
      </c>
      <c r="F16" s="6" t="s">
        <v>148</v>
      </c>
    </row>
    <row r="17" spans="1:6" x14ac:dyDescent="0.45">
      <c r="A17" s="6" t="s">
        <v>44</v>
      </c>
      <c r="B17" s="6" t="s">
        <v>149</v>
      </c>
      <c r="C17" s="6"/>
      <c r="D17" s="6" t="s">
        <v>149</v>
      </c>
      <c r="E17" s="6"/>
      <c r="F17" s="6" t="s">
        <v>149</v>
      </c>
    </row>
    <row r="18" spans="1:6" x14ac:dyDescent="0.45">
      <c r="A18" s="6" t="s">
        <v>45</v>
      </c>
      <c r="B18" s="6"/>
      <c r="C18" s="6" t="s">
        <v>149</v>
      </c>
      <c r="D18" s="6" t="s">
        <v>149</v>
      </c>
      <c r="E18" s="6" t="s">
        <v>149</v>
      </c>
      <c r="F18" s="6"/>
    </row>
    <row r="19" spans="1:6" x14ac:dyDescent="0.45">
      <c r="A19" s="6" t="s">
        <v>46</v>
      </c>
      <c r="B19" s="6"/>
      <c r="C19" s="6" t="s">
        <v>149</v>
      </c>
      <c r="D19" s="6"/>
      <c r="E19" s="6" t="s">
        <v>149</v>
      </c>
      <c r="F19" s="6" t="s">
        <v>149</v>
      </c>
    </row>
    <row r="20" spans="1:6" x14ac:dyDescent="0.45">
      <c r="A20" s="6" t="s">
        <v>150</v>
      </c>
      <c r="B20" s="6" t="s">
        <v>149</v>
      </c>
      <c r="C20" s="6"/>
      <c r="D20" s="6" t="s">
        <v>149</v>
      </c>
      <c r="E20" s="6" t="s">
        <v>149</v>
      </c>
      <c r="F20" s="6"/>
    </row>
    <row r="22" spans="1:6" x14ac:dyDescent="0.45">
      <c r="A22" s="29" t="s">
        <v>142</v>
      </c>
      <c r="B22" s="29"/>
      <c r="C22" s="29"/>
      <c r="D22" s="29"/>
      <c r="E22" s="29"/>
      <c r="F22" s="29"/>
    </row>
    <row r="23" spans="1:6" x14ac:dyDescent="0.45">
      <c r="A23" s="6" t="s">
        <v>143</v>
      </c>
      <c r="B23" s="6" t="s">
        <v>144</v>
      </c>
      <c r="C23" s="6" t="s">
        <v>145</v>
      </c>
      <c r="D23" s="6" t="s">
        <v>146</v>
      </c>
      <c r="E23" s="6" t="s">
        <v>147</v>
      </c>
      <c r="F23" s="6" t="s">
        <v>148</v>
      </c>
    </row>
    <row r="24" spans="1:6" x14ac:dyDescent="0.45">
      <c r="A24" s="6"/>
      <c r="B24" s="6"/>
      <c r="C24" s="6"/>
      <c r="D24" s="6"/>
      <c r="E24" s="6"/>
      <c r="F24" s="6"/>
    </row>
    <row r="25" spans="1:6" x14ac:dyDescent="0.45">
      <c r="A25" s="6"/>
      <c r="B25" s="6"/>
      <c r="C25" s="6"/>
      <c r="D25" s="6"/>
      <c r="E25" s="6"/>
      <c r="F25" s="6"/>
    </row>
  </sheetData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sqref="A1:H1"/>
    </sheetView>
  </sheetViews>
  <sheetFormatPr defaultRowHeight="17" x14ac:dyDescent="0.45"/>
  <cols>
    <col min="1" max="1" width="11.08203125" bestFit="1" customWidth="1"/>
    <col min="4" max="4" width="9.33203125" bestFit="1" customWidth="1"/>
  </cols>
  <sheetData>
    <row r="1" spans="1:8" ht="21" x14ac:dyDescent="0.45">
      <c r="A1" s="21" t="s">
        <v>151</v>
      </c>
      <c r="B1" s="21"/>
      <c r="C1" s="21"/>
      <c r="D1" s="21"/>
      <c r="E1" s="21"/>
      <c r="F1" s="21"/>
      <c r="G1" s="21"/>
      <c r="H1" s="21"/>
    </row>
    <row r="2" spans="1:8" x14ac:dyDescent="0.45">
      <c r="H2" s="15" t="s">
        <v>152</v>
      </c>
    </row>
    <row r="3" spans="1:8" x14ac:dyDescent="0.45">
      <c r="A3" s="6" t="s">
        <v>153</v>
      </c>
      <c r="B3" s="6" t="s">
        <v>154</v>
      </c>
      <c r="C3" s="6" t="s">
        <v>155</v>
      </c>
      <c r="D3" s="6" t="s">
        <v>156</v>
      </c>
      <c r="E3" s="6" t="s">
        <v>157</v>
      </c>
      <c r="F3" s="6" t="s">
        <v>158</v>
      </c>
      <c r="G3" s="6" t="s">
        <v>159</v>
      </c>
      <c r="H3" s="6" t="s">
        <v>160</v>
      </c>
    </row>
    <row r="4" spans="1:8" x14ac:dyDescent="0.45">
      <c r="A4" s="6" t="s">
        <v>161</v>
      </c>
      <c r="B4" s="10">
        <v>2500</v>
      </c>
      <c r="C4" s="10">
        <v>50</v>
      </c>
      <c r="D4" s="10">
        <f>B4*C4</f>
        <v>125000</v>
      </c>
      <c r="E4" s="10">
        <v>45</v>
      </c>
      <c r="F4" s="16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5">
      <c r="A5" s="6" t="s">
        <v>162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6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5">
      <c r="A6" s="6" t="s">
        <v>163</v>
      </c>
      <c r="B6" s="10">
        <v>450</v>
      </c>
      <c r="C6" s="10">
        <v>25</v>
      </c>
      <c r="D6" s="10">
        <f t="shared" si="0"/>
        <v>11250</v>
      </c>
      <c r="E6" s="10">
        <v>50</v>
      </c>
      <c r="F6" s="16">
        <f t="shared" si="1"/>
        <v>0.5</v>
      </c>
      <c r="G6" s="6">
        <f t="shared" si="2"/>
        <v>8</v>
      </c>
      <c r="H6" s="6" t="str">
        <f t="shared" si="3"/>
        <v>목표미달</v>
      </c>
    </row>
    <row r="7" spans="1:8" x14ac:dyDescent="0.45">
      <c r="A7" s="6" t="s">
        <v>164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6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5">
      <c r="A8" s="6" t="s">
        <v>165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6">
        <f t="shared" si="1"/>
        <v>0.61599999999999999</v>
      </c>
      <c r="G8" s="6">
        <f t="shared" si="2"/>
        <v>7</v>
      </c>
      <c r="H8" s="6" t="str">
        <f t="shared" si="3"/>
        <v>목표미달</v>
      </c>
    </row>
    <row r="9" spans="1:8" x14ac:dyDescent="0.45">
      <c r="A9" s="6" t="s">
        <v>166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6">
        <f t="shared" si="1"/>
        <v>0.93333333333333335</v>
      </c>
      <c r="G9" s="6">
        <f t="shared" si="2"/>
        <v>5</v>
      </c>
      <c r="H9" s="6" t="str">
        <f t="shared" si="3"/>
        <v>목표미달</v>
      </c>
    </row>
    <row r="10" spans="1:8" x14ac:dyDescent="0.45">
      <c r="A10" s="6" t="s">
        <v>167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6">
        <f t="shared" si="1"/>
        <v>0.92</v>
      </c>
      <c r="G10" s="6">
        <f t="shared" si="2"/>
        <v>6</v>
      </c>
      <c r="H10" s="6" t="str">
        <f t="shared" si="3"/>
        <v>목표미달</v>
      </c>
    </row>
    <row r="11" spans="1:8" x14ac:dyDescent="0.45">
      <c r="A11" s="6" t="s">
        <v>168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6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5">
      <c r="A12" s="6" t="s">
        <v>169</v>
      </c>
      <c r="B12" s="10">
        <f>AVERAGE(B4:B11)</f>
        <v>747.25</v>
      </c>
      <c r="C12" s="10">
        <f t="shared" ref="C12:F12" si="4">AVERAGE(C4:C11)</f>
        <v>138.375</v>
      </c>
      <c r="D12" s="10">
        <f t="shared" si="4"/>
        <v>81145.5</v>
      </c>
      <c r="E12" s="10">
        <f t="shared" si="4"/>
        <v>155</v>
      </c>
      <c r="F12" s="17">
        <f t="shared" si="4"/>
        <v>0.93760657596371888</v>
      </c>
      <c r="G12" s="30"/>
      <c r="H12" s="31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sqref="A1:E1"/>
    </sheetView>
  </sheetViews>
  <sheetFormatPr defaultRowHeight="17" x14ac:dyDescent="0.45"/>
  <cols>
    <col min="3" max="3" width="10.4140625" bestFit="1" customWidth="1"/>
    <col min="4" max="4" width="9.5" bestFit="1" customWidth="1"/>
    <col min="5" max="5" width="12.58203125" customWidth="1"/>
    <col min="6" max="6" width="6.58203125" customWidth="1"/>
    <col min="7" max="7" width="9.58203125" customWidth="1"/>
  </cols>
  <sheetData>
    <row r="1" spans="1:5" ht="21" x14ac:dyDescent="0.45">
      <c r="A1" s="21" t="s">
        <v>170</v>
      </c>
      <c r="B1" s="21"/>
      <c r="C1" s="21"/>
      <c r="D1" s="21"/>
      <c r="E1" s="21"/>
    </row>
    <row r="3" spans="1:5" x14ac:dyDescent="0.45">
      <c r="A3" s="1" t="s">
        <v>171</v>
      </c>
      <c r="B3" s="1" t="s">
        <v>172</v>
      </c>
      <c r="C3" s="1" t="s">
        <v>173</v>
      </c>
      <c r="D3" s="1" t="s">
        <v>174</v>
      </c>
      <c r="E3" s="1" t="s">
        <v>175</v>
      </c>
    </row>
    <row r="4" spans="1:5" x14ac:dyDescent="0.45">
      <c r="A4" s="1">
        <v>1</v>
      </c>
      <c r="B4" s="1">
        <v>1</v>
      </c>
      <c r="C4" s="1">
        <v>4</v>
      </c>
      <c r="D4" s="1" t="s">
        <v>176</v>
      </c>
      <c r="E4" s="3">
        <v>8000000</v>
      </c>
    </row>
    <row r="5" spans="1:5" x14ac:dyDescent="0.45">
      <c r="A5" s="1">
        <v>1</v>
      </c>
      <c r="B5" s="1">
        <v>2</v>
      </c>
      <c r="C5" s="1">
        <v>119</v>
      </c>
      <c r="D5" s="1" t="s">
        <v>177</v>
      </c>
      <c r="E5" s="3">
        <v>4000000</v>
      </c>
    </row>
    <row r="6" spans="1:5" x14ac:dyDescent="0.45">
      <c r="A6" s="1">
        <v>2</v>
      </c>
      <c r="B6" s="1">
        <v>1</v>
      </c>
      <c r="C6" s="1">
        <v>119</v>
      </c>
      <c r="D6" s="1" t="s">
        <v>177</v>
      </c>
      <c r="E6" s="3">
        <v>5681818</v>
      </c>
    </row>
    <row r="7" spans="1:5" x14ac:dyDescent="0.45">
      <c r="A7" s="1">
        <v>2</v>
      </c>
      <c r="B7" s="1">
        <v>2</v>
      </c>
      <c r="C7" s="1">
        <v>119</v>
      </c>
      <c r="D7" s="1" t="s">
        <v>177</v>
      </c>
      <c r="E7" s="3">
        <v>1600000</v>
      </c>
    </row>
    <row r="8" spans="1:5" x14ac:dyDescent="0.45">
      <c r="A8" s="1">
        <v>2</v>
      </c>
      <c r="B8" s="1">
        <v>3</v>
      </c>
      <c r="C8" s="1">
        <v>119</v>
      </c>
      <c r="D8" s="1" t="s">
        <v>177</v>
      </c>
      <c r="E8" s="3">
        <v>2320000</v>
      </c>
    </row>
    <row r="9" spans="1:5" x14ac:dyDescent="0.45">
      <c r="A9" s="1">
        <v>5</v>
      </c>
      <c r="B9" s="1">
        <v>2</v>
      </c>
      <c r="C9" s="1">
        <v>2</v>
      </c>
      <c r="D9" s="1" t="s">
        <v>178</v>
      </c>
      <c r="E9" s="3">
        <v>5184000</v>
      </c>
    </row>
    <row r="10" spans="1:5" x14ac:dyDescent="0.45">
      <c r="A10" s="1">
        <v>6</v>
      </c>
      <c r="B10" s="1">
        <v>2</v>
      </c>
      <c r="C10" s="1">
        <v>2</v>
      </c>
      <c r="D10" s="1" t="s">
        <v>178</v>
      </c>
      <c r="E10" s="3">
        <v>636364</v>
      </c>
    </row>
    <row r="11" spans="1:5" x14ac:dyDescent="0.45">
      <c r="A11" s="1">
        <v>6</v>
      </c>
      <c r="B11" s="1">
        <v>3</v>
      </c>
      <c r="C11" s="1">
        <v>2</v>
      </c>
      <c r="D11" s="1" t="s">
        <v>178</v>
      </c>
      <c r="E11" s="3">
        <v>3409091</v>
      </c>
    </row>
    <row r="12" spans="1:5" x14ac:dyDescent="0.45">
      <c r="A12" s="1">
        <v>6</v>
      </c>
      <c r="B12" s="1">
        <v>1</v>
      </c>
      <c r="C12" s="1">
        <v>119</v>
      </c>
      <c r="D12" s="1" t="s">
        <v>177</v>
      </c>
      <c r="E12" s="3">
        <v>568182</v>
      </c>
    </row>
    <row r="13" spans="1:5" x14ac:dyDescent="0.45">
      <c r="A13" s="1">
        <v>7</v>
      </c>
      <c r="B13" s="1">
        <v>1</v>
      </c>
      <c r="C13" s="1">
        <v>2</v>
      </c>
      <c r="D13" s="1" t="s">
        <v>178</v>
      </c>
      <c r="E13" s="3">
        <v>568182</v>
      </c>
    </row>
    <row r="14" spans="1:5" x14ac:dyDescent="0.45">
      <c r="A14" s="1">
        <v>8</v>
      </c>
      <c r="B14" s="1">
        <v>1</v>
      </c>
      <c r="C14" s="1">
        <v>2</v>
      </c>
      <c r="D14" s="1" t="s">
        <v>178</v>
      </c>
      <c r="E14" s="3">
        <v>559091</v>
      </c>
    </row>
    <row r="15" spans="1:5" x14ac:dyDescent="0.45">
      <c r="A15" s="32" t="s">
        <v>105</v>
      </c>
      <c r="B15" s="32"/>
      <c r="C15" s="32"/>
      <c r="D15" s="32"/>
    </row>
  </sheetData>
  <mergeCells count="2">
    <mergeCell ref="A1:E1"/>
    <mergeCell ref="A15:D1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혜림 황</cp:lastModifiedBy>
  <dcterms:created xsi:type="dcterms:W3CDTF">2023-04-27T08:01:32Z</dcterms:created>
  <dcterms:modified xsi:type="dcterms:W3CDTF">2024-07-11T23:58:55Z</dcterms:modified>
</cp:coreProperties>
</file>