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47034accdf7b93/바탕 화면/영진/채점/"/>
    </mc:Choice>
  </mc:AlternateContent>
  <xr:revisionPtr revIDLastSave="4" documentId="8_{D124046E-08CE-4B69-87E8-BA5FF3AB0A19}" xr6:coauthVersionLast="47" xr6:coauthVersionMax="47" xr10:uidLastSave="{E3EDA567-5169-4BD5-9397-4A266E4780B5}"/>
  <bookViews>
    <workbookView xWindow="-108" yWindow="-108" windowWidth="23256" windowHeight="12456" tabRatio="765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2" l="1"/>
  <c r="I50" i="2"/>
  <c r="I51" i="2"/>
  <c r="I52" i="2"/>
  <c r="I53" i="2"/>
  <c r="I54" i="2"/>
  <c r="I55" i="2"/>
  <c r="I56" i="2"/>
  <c r="I57" i="2"/>
  <c r="I58" i="2"/>
  <c r="I59" i="2"/>
  <c r="I60" i="2"/>
  <c r="I61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C3" i="2" a="1"/>
  <c r="C3" i="2" s="1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5B32BC-D258-44BB-85C5-223823881377}" sourceFile="C:\Users\yjji0\OneDrive\바탕 화면\영진\2026기본서_컴활1급실기\01 엑셀\03 기본모의고사\정보검색.accdb" keepAlive="1" name="정보검색" type="5" refreshedVersion="8" background="1">
    <dbPr connection="Provider=Microsoft.ACE.OLEDB.12.0;User ID=Admin;Data Source=C:\Users\yjji0\OneDrive\바탕 화면\영진\2026기본서_컴활1급실기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<sst xmlns="http://schemas.openxmlformats.org/spreadsheetml/2006/main" count="371" uniqueCount="242">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</sst>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7-47C1-8DD9-5B65D5A6F537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7-47C1-8DD9-5B65D5A6F537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A7-47C1-8DD9-5B65D5A6F537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A7-47C1-8DD9-5B65D5A6F537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A7-47C1-8DD9-5B65D5A6F537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A7-47C1-8DD9-5B65D5A6F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70155D76-D8B0-E87F-CB55-83F891DD7D83}"/>
            </a:ext>
          </a:extLst>
        </xdr:cNvPr>
        <xdr:cNvSpPr/>
      </xdr:nvSpPr>
      <xdr:spPr>
        <a:xfrm>
          <a:off x="262890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4048ACE9-091E-F0D3-A8A9-1EE890A30DFE}"/>
            </a:ext>
          </a:extLst>
        </xdr:cNvPr>
        <xdr:cNvSpPr/>
      </xdr:nvSpPr>
      <xdr:spPr>
        <a:xfrm>
          <a:off x="378714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144780</xdr:colOff>
          <xdr:row>3</xdr:row>
          <xdr:rowOff>137160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원영진" refreshedDate="46022.727954513888" backgroundQuery="1" createdVersion="8" refreshedVersion="8" minRefreshableVersion="3" recordCount="21" xr:uid="{71DEE8FE-B023-4478-A65C-05B45DA3332C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7C9AF7-EC89-45EC-B392-83DEB2269D0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 sd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A4" sqref="A4:H15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30" t="s">
        <v>1</v>
      </c>
      <c r="C1" s="30"/>
      <c r="D1" s="30"/>
      <c r="E1" s="30"/>
      <c r="F1" s="30"/>
      <c r="G1" s="30"/>
      <c r="H1" s="30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AND(G4&gt;AVERAGE($G$4:$G$15),H4&gt;AVERAGE($H$4:$H$15))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2" priority="2">
      <formula>OR(LEFT($A15,1)="C",LEFT($A15,1)="D",$E15&gt;=0.5)</formula>
    </cfRule>
  </conditionalFormatting>
  <conditionalFormatting sqref="A4:H15">
    <cfRule type="expression" dxfId="1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160" zoomScaleNormal="100" zoomScaleSheetLayoutView="160" workbookViewId="0">
      <selection activeCell="G5" sqref="G5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25">
        <f t="shared" ref="E5:E11" si="0">C5-D5</f>
        <v>314</v>
      </c>
      <c r="F5" s="26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25">
        <f t="shared" si="0"/>
        <v>307</v>
      </c>
      <c r="F6" s="26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25">
        <f t="shared" si="0"/>
        <v>131</v>
      </c>
      <c r="F7" s="26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25">
        <f t="shared" si="0"/>
        <v>399</v>
      </c>
      <c r="F8" s="26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25">
        <f t="shared" si="0"/>
        <v>276</v>
      </c>
      <c r="F9" s="26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25">
        <f t="shared" si="0"/>
        <v>164</v>
      </c>
      <c r="F10" s="26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25">
        <f t="shared" si="0"/>
        <v>251</v>
      </c>
      <c r="F11" s="26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25" workbookViewId="0">
      <selection activeCell="I50" sqref="I50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4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4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4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4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4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4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4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4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4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4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4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4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4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4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4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4">
      <c r="A27" t="s">
        <v>76</v>
      </c>
      <c r="B27" s="31" t="s">
        <v>77</v>
      </c>
      <c r="C27" s="31"/>
      <c r="D27" s="31"/>
      <c r="E27" s="31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2" t="s">
        <v>83</v>
      </c>
      <c r="H28" s="33"/>
    </row>
    <row r="29" spans="1:8" x14ac:dyDescent="0.4">
      <c r="A29" s="4" t="s">
        <v>84</v>
      </c>
      <c r="B29" s="6">
        <v>520</v>
      </c>
      <c r="C29" s="8">
        <f>B29*HLOOKUP(A29,$H$35:$J$37,2,FALSE)</f>
        <v>540800</v>
      </c>
      <c r="D29" s="6">
        <v>53</v>
      </c>
      <c r="E29" s="8">
        <f>D29*HLOOKUP(A29,$H$35:$J$37,3,FALSE)</f>
        <v>74730</v>
      </c>
      <c r="G29" s="34"/>
      <c r="H29" s="35"/>
    </row>
    <row r="30" spans="1:8" x14ac:dyDescent="0.4">
      <c r="A30" s="4" t="s">
        <v>85</v>
      </c>
      <c r="B30" s="6">
        <v>35</v>
      </c>
      <c r="C30" s="8">
        <f t="shared" ref="C30:C37" si="0">B30*HLOOKUP(A30,$H$35:$J$37,2,FALSE)</f>
        <v>36750</v>
      </c>
      <c r="D30" s="6">
        <v>95</v>
      </c>
      <c r="E30" s="8">
        <f t="shared" ref="E30:E37" si="1">D30*HLOOKUP(A30,$H$35:$J$37,3,FALSE)</f>
        <v>134900</v>
      </c>
      <c r="G30" s="32" t="s">
        <v>86</v>
      </c>
      <c r="H30" s="33"/>
    </row>
    <row r="31" spans="1:8" x14ac:dyDescent="0.4">
      <c r="A31" s="4" t="s">
        <v>85</v>
      </c>
      <c r="B31" s="6">
        <v>354</v>
      </c>
      <c r="C31" s="8">
        <f t="shared" si="0"/>
        <v>371700</v>
      </c>
      <c r="D31" s="6">
        <v>153</v>
      </c>
      <c r="E31" s="8">
        <f t="shared" si="1"/>
        <v>217260</v>
      </c>
      <c r="G31" s="34"/>
      <c r="H31" s="35"/>
    </row>
    <row r="32" spans="1:8" x14ac:dyDescent="0.4">
      <c r="A32" s="4" t="s">
        <v>87</v>
      </c>
      <c r="B32" s="6">
        <v>530</v>
      </c>
      <c r="C32" s="8">
        <f t="shared" si="0"/>
        <v>583000</v>
      </c>
      <c r="D32" s="6">
        <v>321</v>
      </c>
      <c r="E32" s="8">
        <f t="shared" si="1"/>
        <v>478290</v>
      </c>
    </row>
    <row r="33" spans="1:10" x14ac:dyDescent="0.4">
      <c r="A33" s="4" t="s">
        <v>87</v>
      </c>
      <c r="B33" s="6">
        <v>95</v>
      </c>
      <c r="C33" s="8">
        <f t="shared" si="0"/>
        <v>104500</v>
      </c>
      <c r="D33" s="6">
        <v>452</v>
      </c>
      <c r="E33" s="8">
        <f t="shared" si="1"/>
        <v>673480</v>
      </c>
    </row>
    <row r="34" spans="1:10" x14ac:dyDescent="0.4">
      <c r="A34" s="4" t="s">
        <v>87</v>
      </c>
      <c r="B34" s="6">
        <v>650</v>
      </c>
      <c r="C34" s="8">
        <f t="shared" si="0"/>
        <v>715000</v>
      </c>
      <c r="D34" s="6">
        <v>456</v>
      </c>
      <c r="E34" s="8">
        <f t="shared" si="1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0"/>
        <v>20800</v>
      </c>
      <c r="D35" s="6">
        <v>523</v>
      </c>
      <c r="E35" s="8">
        <f t="shared" si="1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0"/>
        <v>263120</v>
      </c>
      <c r="D36" s="6">
        <v>650</v>
      </c>
      <c r="E36" s="8">
        <f t="shared" si="1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0"/>
        <v>367500</v>
      </c>
      <c r="D37" s="6">
        <v>652</v>
      </c>
      <c r="E37" s="8">
        <f t="shared" si="1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IF(SUMPRODUCT(E49:G49,{0.3,0.3,0.4})&gt;=70,_xlfn.XLOOKUP(D49,$E$41:$E$44,$F$41:$F$44,,-1,1)+5,_xlfn.XLOOKUP(D49,$E$41:$E$44,$F$41:$F$44,,-1,1))</f>
        <v>0</v>
      </c>
      <c r="I49" s="11">
        <f>IF(ISBLANK(D49),VLOOKUP(AVERAGE(E49:G49),$A$41:$B$45,2,TRUE)+0.5%,VLOOKUP(AVERAGE(E49:G49),$A$41:$B$45,2,TRUE))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IF(SUMPRODUCT(E50:G50,{0.3,0.3,0.4})&gt;=70,_xlfn.XLOOKUP(D50,$E$41:$E$44,$F$41:$F$44,,-1,1)+5,_xlfn.XLOOKUP(D50,$E$41:$E$44,$F$41:$F$44,,-1,1))</f>
        <v>8</v>
      </c>
      <c r="I50" s="11">
        <f t="shared" ref="I50:I61" si="2">IF(ISBLANK(D50),VLOOKUP(AVERAGE(E50:G50),$A$41:$B$45,2,TRUE)+0.5%,VLOOKUP(AVERAGE(E50:G50),$A$41:$B$45,2,TRUE))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IF(SUMPRODUCT(E51:G51,{0.3,0.3,0.4})&gt;=70,_xlfn.XLOOKUP(D51,$E$41:$E$44,$F$41:$F$44,,-1,1)+5,_xlfn.XLOOKUP(D51,$E$41:$E$44,$F$41:$F$44,,-1,1))</f>
        <v>15</v>
      </c>
      <c r="I51" s="11">
        <f t="shared" si="2"/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IF(SUMPRODUCT(E52:G52,{0.3,0.3,0.4})&gt;=70,_xlfn.XLOOKUP(D52,$E$41:$E$44,$F$41:$F$44,,-1,1)+5,_xlfn.XLOOKUP(D52,$E$41:$E$44,$F$41:$F$44,,-1,1))</f>
        <v>10</v>
      </c>
      <c r="I52" s="11">
        <f t="shared" si="2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IF(SUMPRODUCT(E53:G53,{0.3,0.3,0.4})&gt;=70,_xlfn.XLOOKUP(D53,$E$41:$E$44,$F$41:$F$44,,-1,1)+5,_xlfn.XLOOKUP(D53,$E$41:$E$44,$F$41:$F$44,,-1,1))</f>
        <v>10</v>
      </c>
      <c r="I53" s="11">
        <f t="shared" si="2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IF(SUMPRODUCT(E54:G54,{0.3,0.3,0.4})&gt;=70,_xlfn.XLOOKUP(D54,$E$41:$E$44,$F$41:$F$44,,-1,1)+5,_xlfn.XLOOKUP(D54,$E$41:$E$44,$F$41:$F$44,,-1,1))</f>
        <v>8</v>
      </c>
      <c r="I54" s="11">
        <f t="shared" si="2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IF(SUMPRODUCT(E55:G55,{0.3,0.3,0.4})&gt;=70,_xlfn.XLOOKUP(D55,$E$41:$E$44,$F$41:$F$44,,-1,1)+5,_xlfn.XLOOKUP(D55,$E$41:$E$44,$F$41:$F$44,,-1,1))</f>
        <v>3</v>
      </c>
      <c r="I55" s="11">
        <f t="shared" si="2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IF(SUMPRODUCT(E56:G56,{0.3,0.3,0.4})&gt;=70,_xlfn.XLOOKUP(D56,$E$41:$E$44,$F$41:$F$44,,-1,1)+5,_xlfn.XLOOKUP(D56,$E$41:$E$44,$F$41:$F$44,,-1,1))</f>
        <v>15</v>
      </c>
      <c r="I56" s="11">
        <f t="shared" si="2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IF(SUMPRODUCT(E57:G57,{0.3,0.3,0.4})&gt;=70,_xlfn.XLOOKUP(D57,$E$41:$E$44,$F$41:$F$44,,-1,1)+5,_xlfn.XLOOKUP(D57,$E$41:$E$44,$F$41:$F$44,,-1,1))</f>
        <v>3</v>
      </c>
      <c r="I57" s="11">
        <f t="shared" si="2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IF(SUMPRODUCT(E58:G58,{0.3,0.3,0.4})&gt;=70,_xlfn.XLOOKUP(D58,$E$41:$E$44,$F$41:$F$44,,-1,1)+5,_xlfn.XLOOKUP(D58,$E$41:$E$44,$F$41:$F$44,,-1,1))</f>
        <v>10</v>
      </c>
      <c r="I58" s="11">
        <f t="shared" si="2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IF(SUMPRODUCT(E59:G59,{0.3,0.3,0.4})&gt;=70,_xlfn.XLOOKUP(D59,$E$41:$E$44,$F$41:$F$44,,-1,1)+5,_xlfn.XLOOKUP(D59,$E$41:$E$44,$F$41:$F$44,,-1,1))</f>
        <v>5</v>
      </c>
      <c r="I59" s="11">
        <f t="shared" si="2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IF(SUMPRODUCT(E60:G60,{0.3,0.3,0.4})&gt;=70,_xlfn.XLOOKUP(D60,$E$41:$E$44,$F$41:$F$44,,-1,1)+5,_xlfn.XLOOKUP(D60,$E$41:$E$44,$F$41:$F$44,,-1,1))</f>
        <v>3</v>
      </c>
      <c r="I60" s="11">
        <f t="shared" si="2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IF(SUMPRODUCT(E61:G61,{0.3,0.3,0.4})&gt;=70,_xlfn.XLOOKUP(D61,$E$41:$E$44,$F$41:$F$44,,-1,1)+5,_xlfn.XLOOKUP(D61,$E$41:$E$44,$F$41:$F$44,,-1,1))</f>
        <v>5</v>
      </c>
      <c r="I61" s="11">
        <f t="shared" si="2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tabSelected="1" workbookViewId="0">
      <selection activeCell="D14" sqref="D14"/>
    </sheetView>
  </sheetViews>
  <sheetFormatPr defaultRowHeight="17.399999999999999" x14ac:dyDescent="0.4"/>
  <cols>
    <col min="1" max="1" width="20.09765625" bestFit="1" customWidth="1"/>
    <col min="2" max="3" width="15.09765625" bestFit="1" customWidth="1"/>
    <col min="4" max="6" width="8.5" bestFit="1" customWidth="1"/>
    <col min="7" max="7" width="20.09765625" bestFit="1" customWidth="1"/>
  </cols>
  <sheetData>
    <row r="1" spans="1:6" x14ac:dyDescent="0.4">
      <c r="A1" s="27" t="s">
        <v>18</v>
      </c>
      <c r="B1" t="s">
        <v>231</v>
      </c>
    </row>
    <row r="3" spans="1:6" x14ac:dyDescent="0.4">
      <c r="D3" s="27" t="s">
        <v>128</v>
      </c>
    </row>
    <row r="4" spans="1:6" x14ac:dyDescent="0.4">
      <c r="A4" s="27" t="s">
        <v>238</v>
      </c>
      <c r="B4" s="27" t="s">
        <v>127</v>
      </c>
      <c r="C4" s="27" t="s">
        <v>237</v>
      </c>
      <c r="D4" t="s">
        <v>136</v>
      </c>
      <c r="E4" t="s">
        <v>139</v>
      </c>
      <c r="F4" t="s">
        <v>232</v>
      </c>
    </row>
    <row r="5" spans="1:6" x14ac:dyDescent="0.4">
      <c r="A5" t="s">
        <v>239</v>
      </c>
      <c r="D5" s="28"/>
      <c r="E5" s="28"/>
      <c r="F5" s="28"/>
    </row>
    <row r="6" spans="1:6" x14ac:dyDescent="0.4">
      <c r="C6" t="s">
        <v>233</v>
      </c>
      <c r="D6" s="28">
        <v>0.44947735191637633</v>
      </c>
      <c r="E6" s="28">
        <v>0.22978723404255319</v>
      </c>
      <c r="F6" s="28">
        <v>0.35057471264367818</v>
      </c>
    </row>
    <row r="7" spans="1:6" x14ac:dyDescent="0.4">
      <c r="C7" t="s">
        <v>236</v>
      </c>
      <c r="D7" s="28">
        <v>0.45623342175066312</v>
      </c>
      <c r="E7" s="28">
        <v>0.23287671232876711</v>
      </c>
      <c r="F7" s="28">
        <v>0.35874439461883406</v>
      </c>
    </row>
    <row r="8" spans="1:6" x14ac:dyDescent="0.4">
      <c r="A8" t="s">
        <v>240</v>
      </c>
      <c r="D8" s="28"/>
      <c r="E8" s="28"/>
      <c r="F8" s="28"/>
    </row>
    <row r="9" spans="1:6" x14ac:dyDescent="0.4">
      <c r="C9" t="s">
        <v>233</v>
      </c>
      <c r="D9" s="28">
        <v>0.55052264808362372</v>
      </c>
      <c r="E9" s="28">
        <v>0.65106382978723409</v>
      </c>
      <c r="F9" s="28">
        <v>0.59578544061302685</v>
      </c>
    </row>
    <row r="10" spans="1:6" x14ac:dyDescent="0.4">
      <c r="C10" t="s">
        <v>236</v>
      </c>
      <c r="D10" s="28">
        <v>0.54376657824933683</v>
      </c>
      <c r="E10" s="28">
        <v>0.6678082191780822</v>
      </c>
      <c r="F10" s="28">
        <v>0.59790732436472349</v>
      </c>
    </row>
    <row r="11" spans="1:6" x14ac:dyDescent="0.4">
      <c r="A11" t="s">
        <v>241</v>
      </c>
      <c r="D11" s="28"/>
      <c r="E11" s="28"/>
      <c r="F11" s="28"/>
    </row>
    <row r="12" spans="1:6" x14ac:dyDescent="0.4">
      <c r="C12" t="s">
        <v>233</v>
      </c>
      <c r="D12" s="28">
        <v>0</v>
      </c>
      <c r="E12" s="28">
        <v>0.11914893617021277</v>
      </c>
      <c r="F12" s="28">
        <v>5.3639846743295021E-2</v>
      </c>
    </row>
    <row r="13" spans="1:6" x14ac:dyDescent="0.4">
      <c r="C13" t="s">
        <v>236</v>
      </c>
      <c r="D13" s="28">
        <v>0</v>
      </c>
      <c r="E13" s="28">
        <v>9.9315068493150679E-2</v>
      </c>
      <c r="F13" s="28">
        <v>4.3348281016442454E-2</v>
      </c>
    </row>
    <row r="14" spans="1:6" x14ac:dyDescent="0.4">
      <c r="A14" t="s">
        <v>234</v>
      </c>
      <c r="D14" s="28">
        <v>1</v>
      </c>
      <c r="E14" s="28">
        <v>1</v>
      </c>
      <c r="F14" s="28">
        <v>1</v>
      </c>
    </row>
    <row r="15" spans="1:6" x14ac:dyDescent="0.4">
      <c r="A15" t="s">
        <v>235</v>
      </c>
      <c r="D15" s="28">
        <v>1</v>
      </c>
      <c r="E15" s="28">
        <v>1</v>
      </c>
      <c r="F15" s="28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C6" sqref="C6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 t="shared" ref="H5:H24" si="1"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 t="shared" si="1"/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 t="shared" si="1"/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1"/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1"/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1"/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1"/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 t="shared" si="1"/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1"/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1"/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 t="shared" si="1"/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1"/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1"/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 t="shared" si="1"/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1"/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 t="shared" si="1"/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1"/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1"/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 t="shared" si="1"/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 t="shared" si="1"/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_x000a__x000a_계속할까요?" promptTitle="점수입력" prompt="전체 합계가 100 이하가 되도록 입력하세요." sqref="D3:G24" xr:uid="{AC947531-FC3E-4D2F-BB31-AC787A9D11C0}">
      <formula1>SUM(D3:G3)&lt;=100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13" workbookViewId="0">
      <selection activeCell="N29" sqref="N29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L15" sqref="L15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6" t="s">
        <v>193</v>
      </c>
      <c r="B1" s="36"/>
      <c r="C1" s="36"/>
      <c r="D1" s="36"/>
      <c r="E1" s="36"/>
      <c r="F1" s="36"/>
      <c r="G1" s="36"/>
      <c r="H1" s="36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29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29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29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29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29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29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29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29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29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29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G13"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E14" sqref="E14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44936</v>
      </c>
      <c r="B4" t="s">
        <v>188</v>
      </c>
      <c r="C4">
        <v>3</v>
      </c>
      <c r="D4" s="22">
        <v>2850</v>
      </c>
    </row>
    <row r="5" spans="1:4" x14ac:dyDescent="0.4">
      <c r="A5" s="21">
        <v>44936</v>
      </c>
      <c r="B5" t="s">
        <v>190</v>
      </c>
      <c r="C5">
        <v>10</v>
      </c>
      <c r="D5" s="22">
        <v>3400</v>
      </c>
    </row>
    <row r="6" spans="1:4" x14ac:dyDescent="0.4">
      <c r="A6" s="21">
        <v>44936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영진 원</cp:lastModifiedBy>
  <dcterms:created xsi:type="dcterms:W3CDTF">2023-05-11T11:47:16Z</dcterms:created>
  <dcterms:modified xsi:type="dcterms:W3CDTF">2025-12-31T08:52:24Z</dcterms:modified>
</cp:coreProperties>
</file>