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5D376936-56DF-4F75-AFC1-A2AC3FB62672}" xr6:coauthVersionLast="47" xr6:coauthVersionMax="47" xr10:uidLastSave="{00000000-0000-0000-0000-000000000000}"/>
  <bookViews>
    <workbookView xWindow="-108" yWindow="-108" windowWidth="23256" windowHeight="12456" tabRatio="816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3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N17" i="11"/>
  <c r="N18" i="11"/>
  <c r="N19" i="11"/>
  <c r="N20" i="11"/>
  <c r="N21" i="11"/>
  <c r="N22" i="11"/>
  <c r="N23" i="11"/>
  <c r="N16" i="11"/>
  <c r="E35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<sst xmlns="http://schemas.openxmlformats.org/spreadsheetml/2006/main" count="396" uniqueCount="264">
  <si>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</si>
  <si>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</si>
  <si>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</si>
  <si>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</si>
  <si>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</si>
  <si>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</si>
  <si>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</si>
  <si>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</si>
  <si>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</si>
  <si>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</si>
  <si>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</si>
  <si>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</si>
  <si>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</si>
  <si>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</si>
  <si>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</si>
  <si>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</si>
  <si>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</si>
  <si>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</si>
  <si>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</si>
  <si>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</si>
  <si>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</si>
  <si>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</si>
  <si>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</si>
  <si>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</si>
  <si>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</si>
  <si>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</si>
  <si>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</si>
  <si>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</si>
  <si>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</si>
  <si>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</si>
  <si>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</si>
  <si>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</si>
  <si>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</si>
  <si>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</si>
  <si>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</si>
  <si>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</si>
  <si>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</si>
  <si>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</si>
  <si>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</si>
  <si>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</si>
  <si>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</si>
  <si>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</si>
  <si>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</si>
  <si>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</si>
  <si>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</si>
  <si>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</si>
  <si>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</si>
  <si>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</si>
  <si>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</si>
  <si>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</si>
  <si>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</si>
  <si>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</si>
  <si>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</si>
  <si>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</si>
  <si>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</si>
  <si>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</si>
  <si>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</si>
  <si>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</si>
  <si>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</si>
  <si>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</si>
  <si>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</si>
  <si>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</si>
  <si>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</si>
  <si>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</si>
  <si>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</si>
  <si>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</si>
  <si>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</si>
  <si>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</si>
  <si>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</si>
  <si>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</si>
  <si>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</si>
  <si>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</si>
  <si>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</si>
  <si>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</si>
  <si>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</si>
  <si>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</si>
  <si>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</si>
  <si>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</si>
  <si>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</si>
  <si>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</si>
  <si>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</si>
  <si>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</si>
  <si>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</si>
  <si>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</si>
  <si>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</si>
  <si>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</si>
  <si>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</si>
  <si>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</si>
  <si>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</si>
  <si>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</si>
  <si>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</si>
  <si>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</si>
  <si>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</si>
  <si>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</si>
  <si>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</si>
  <si>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</si>
  <si>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</si>
  <si>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</si>
  <si>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</si>
  <si>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</si>
  <si>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</si>
  <si>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</si>
  <si>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</si>
  <si>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</si>
  <si>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</si>
  <si>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</si>
  <si>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</si>
  <si>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</si>
  <si>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</si>
  <si>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</si>
  <si>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</si>
  <si>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</si>
  <si>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</si>
  <si>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</si>
  <si>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</si>
  <si>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</si>
  <si>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</si>
  <si>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</si>
  <si>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</si>
  <si>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</si>
  <si>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</si>
  <si>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</si>
  <si>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</si>
  <si>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</si>
  <si>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</si>
  <si>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</si>
  <si>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</si>
  <si>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</si>
  <si>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</si>
  <si>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</si>
  <si>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</si>
  <si>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</si>
  <si>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</si>
  <si>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</si>
  <si>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</si>
  <si>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</si>
  <si>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</si>
  <si>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</si>
  <si>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</si>
  <si>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</si>
  <si>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</si>
  <si>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</si>
  <si>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</si>
  <si>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</si>
  <si>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</si>
  <si>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</si>
  <si>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</si>
  <si>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</si>
  <si>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</si>
  <si>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</si>
  <si>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</si>
  <si>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</si>
  <si>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</si>
  <si>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</si>
  <si>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</si>
  <si>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</si>
  <si>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</si>
  <si>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</si>
  <si>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</si>
  <si>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</si>
  <si>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</si>
  <si>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</si>
  <si>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</si>
  <si>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</si>
  <si>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</si>
  <si>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</si>
  <si>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</si>
  <si>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</si>
  <si>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</si>
  <si>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</si>
  <si>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</si>
  <si>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</si>
  <si>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</si>
  <si>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</si>
  <si>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</si>
  <si>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</si>
  <si>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</si>
  <si>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</si>
  <si>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</si>
  <si>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</si>
  <si>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</si>
  <si>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</si>
  <si>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</si>
  <si>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</si>
  <si>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</si>
  <si>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</si>
  <si>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</si>
  <si>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</si>
  <si>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</si>
  <si>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</si>
  <si>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</si>
  <si>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</si>
  <si>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</si>
  <si>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</si>
  <si>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</si>
  <si>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</si>
  <si>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</si>
  <si>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</si>
  <si>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</si>
  <si>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</si>
  <si>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</si>
  <si>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</si>
  <si>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</si>
  <si>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</si>
  <si>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</si>
  <si>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</si>
  <si>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</si>
  <si>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</si>
  <si>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</si>
  <si>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</si>
  <si>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</si>
  <si>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</si>
  <si>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</si>
  <si>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</si>
  <si>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</si>
  <si>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</si>
  <si>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</si>
  <si>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</si>
  <si>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</si>
  <si>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</si>
  <si>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</si>
  <si>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</si>
  <si>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</si>
  <si>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</si>
  <si>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</si>
  <si>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</si>
  <si>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</si>
  <si>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</si>
  <si>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</si>
  <si>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</si>
  <si>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</si>
  <si>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</si>
  <si>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</si>
  <si>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</si>
  <si>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</si>
  <si>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</si>
  <si>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남품단가인상</t>
  </si>
  <si>
    <t>만든 사람 박형욱 날짜 2026-01-10</t>
  </si>
  <si>
    <t>남품단가인하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</si>
  <si>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</si>
  <si>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</si>
  <si>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</si>
  <si>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</si>
  <si>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</si>
  <si>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</si>
  <si>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</si>
  <si>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</si>
  <si>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</si>
  <si>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</si>
  <si>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</si>
  <si>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</si>
  <si>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</si>
  <si>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</si>
  <si>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</si>
  <si>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</si>
  <si>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</si>
  <si>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</si>
  <si>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</si>
  <si>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</si>
  <si>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</si>
  <si>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</si>
  <si>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</si>
  <si>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</si>
  <si>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매출액합계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</si>
</sst>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41" fontId="0" fillId="0" borderId="1" xfId="1" quotePrefix="1" applyFont="1" applyBorder="1">
      <alignment vertical="center"/>
    </xf>
    <xf numFmtId="0" fontId="0" fillId="0" borderId="1" xfId="0" quotePrefix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929455"/>
        <c:axId val="1896928495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8969284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6929455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896929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92849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1F0FB76-C7BF-893D-8765-E27602659504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246</v>
      </c>
      <c r="B3" s="1" t="s">
        <v>216</v>
      </c>
      <c r="C3" s="1" t="s">
        <v>259</v>
      </c>
      <c r="D3" s="1" t="s">
        <v>260</v>
      </c>
      <c r="E3" s="1" t="s">
        <v>261</v>
      </c>
      <c r="F3" s="1" t="s">
        <v>262</v>
      </c>
    </row>
    <row r="4" spans="1:6" x14ac:dyDescent="0.4">
      <c r="A4" s="1" t="s">
        <v>247</v>
      </c>
      <c r="B4" s="1" t="s">
        <v>253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248</v>
      </c>
      <c r="B5" s="1" t="s">
        <v>254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249</v>
      </c>
      <c r="B6" s="1" t="s">
        <v>255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250</v>
      </c>
      <c r="B7" s="1" t="s">
        <v>256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251</v>
      </c>
      <c r="B8" s="1" t="s">
        <v>257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252</v>
      </c>
      <c r="B9" s="1" t="s">
        <v>258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sqref="A1:A104857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6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6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6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6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6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6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6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6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6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6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6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6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15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6" t="s">
        <v>119</v>
      </c>
      <c r="B1" s="16"/>
      <c r="C1" s="16"/>
      <c r="D1" s="16"/>
      <c r="E1" s="16"/>
      <c r="F1" s="16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16" workbookViewId="0">
      <selection activeCell="E24" sqref="E24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45">
        <f>AVERAGEIFS(H16:M16,H16:M16,"&lt;&gt;"&amp;MAX(H16:M16),H16:M16,"&lt;&gt;"&amp;MIN(H16:M16))</f>
        <v>1332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45">
        <f t="shared" ref="N17:N23" si="2">AVERAGEIFS(H17:M17,H17:M17,"&lt;&gt;"&amp;MAX(H17:M17),H17:M17,"&lt;&gt;"&amp;MIN(H17:M17))</f>
        <v>2438</v>
      </c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45">
        <f t="shared" si="2"/>
        <v>1600.75</v>
      </c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45">
        <f t="shared" si="2"/>
        <v>1553</v>
      </c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45">
        <f t="shared" si="2"/>
        <v>2388</v>
      </c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45">
        <f t="shared" si="2"/>
        <v>2553.75</v>
      </c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45">
        <f t="shared" si="2"/>
        <v>2110</v>
      </c>
    </row>
    <row r="23" spans="1:14" x14ac:dyDescent="0.4">
      <c r="A23" s="17" t="s">
        <v>214</v>
      </c>
      <c r="B23" s="18"/>
      <c r="C23" s="18"/>
      <c r="D23" s="19"/>
      <c r="E23" s="46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45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0" t="s">
        <v>213</v>
      </c>
      <c r="F33" s="21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1"/>
      <c r="F34" s="21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22" t="str">
        <f>COUNTIF(C27:C35,_xlfn.MODE.SNGL(C27:C35))&amp;"개"</f>
        <v>4개</v>
      </c>
      <c r="F35" s="22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A3" sqref="A3: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6" t="s">
        <v>37</v>
      </c>
      <c r="B1" s="16"/>
      <c r="C1" s="16"/>
      <c r="D1" s="16"/>
      <c r="E1" s="16"/>
      <c r="F1" s="16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4" t="s">
        <v>56</v>
      </c>
      <c r="I3" s="24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3" t="s">
        <v>55</v>
      </c>
      <c r="B19" s="23"/>
      <c r="C19" s="23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남품단가인상" locked="1" count="3" user="박형욱" comment="만든 사람 박형욱 날짜 2026-01-10">
      <inputCells r="I5" val="1200" numFmtId="41"/>
      <inputCells r="I6" val="1700" numFmtId="41"/>
      <inputCells r="I7" val="800" numFmtId="41"/>
    </scenario>
    <scenario name="남품단가인하" locked="1" count="3" user="박형욱" comment="만든 사람 박형욱 날짜 2026-01-1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0F64-646B-4DD2-9022-194DA6233B66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1" t="s">
        <v>239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241</v>
      </c>
      <c r="E3" s="39" t="s">
        <v>236</v>
      </c>
      <c r="F3" s="39" t="s">
        <v>238</v>
      </c>
    </row>
    <row r="4" spans="2:6" ht="46.8" hidden="1" outlineLevel="1" x14ac:dyDescent="0.4">
      <c r="B4" s="34"/>
      <c r="C4" s="34"/>
      <c r="D4" s="27"/>
      <c r="E4" s="41" t="s">
        <v>237</v>
      </c>
      <c r="F4" s="41" t="s">
        <v>237</v>
      </c>
    </row>
    <row r="5" spans="2:6" x14ac:dyDescent="0.4">
      <c r="B5" s="35" t="s">
        <v>240</v>
      </c>
      <c r="C5" s="36"/>
      <c r="D5" s="33"/>
      <c r="E5" s="33"/>
      <c r="F5" s="33"/>
    </row>
    <row r="6" spans="2:6" outlineLevel="1" x14ac:dyDescent="0.4">
      <c r="B6" s="34"/>
      <c r="C6" s="34" t="s">
        <v>233</v>
      </c>
      <c r="D6" s="28">
        <v>1000</v>
      </c>
      <c r="E6" s="40">
        <v>1200</v>
      </c>
      <c r="F6" s="40">
        <v>800</v>
      </c>
    </row>
    <row r="7" spans="2:6" outlineLevel="1" x14ac:dyDescent="0.4">
      <c r="B7" s="34"/>
      <c r="C7" s="34" t="s">
        <v>234</v>
      </c>
      <c r="D7" s="28">
        <v>1500</v>
      </c>
      <c r="E7" s="40">
        <v>1700</v>
      </c>
      <c r="F7" s="40">
        <v>1300</v>
      </c>
    </row>
    <row r="8" spans="2:6" outlineLevel="1" x14ac:dyDescent="0.4">
      <c r="B8" s="34"/>
      <c r="C8" s="34" t="s">
        <v>235</v>
      </c>
      <c r="D8" s="28">
        <v>600</v>
      </c>
      <c r="E8" s="40">
        <v>800</v>
      </c>
      <c r="F8" s="40">
        <v>400</v>
      </c>
    </row>
    <row r="9" spans="2:6" x14ac:dyDescent="0.4">
      <c r="B9" s="35" t="s">
        <v>242</v>
      </c>
      <c r="C9" s="36"/>
      <c r="D9" s="33"/>
      <c r="E9" s="33"/>
      <c r="F9" s="33"/>
    </row>
    <row r="10" spans="2:6" ht="18" outlineLevel="1" thickBot="1" x14ac:dyDescent="0.45">
      <c r="B10" s="37"/>
      <c r="C10" s="37" t="s">
        <v>263</v>
      </c>
      <c r="D10" s="29">
        <v>22312200</v>
      </c>
      <c r="E10" s="29">
        <v>26668000</v>
      </c>
      <c r="F10" s="29">
        <v>17956400</v>
      </c>
    </row>
    <row r="11" spans="2:6" x14ac:dyDescent="0.4">
      <c r="B11" t="s">
        <v>243</v>
      </c>
    </row>
    <row r="12" spans="2:6" x14ac:dyDescent="0.4">
      <c r="B12" t="s">
        <v>244</v>
      </c>
    </row>
    <row r="13" spans="2:6" x14ac:dyDescent="0.4">
      <c r="B13" t="s">
        <v>245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5" t="s">
        <v>58</v>
      </c>
      <c r="B1" s="25"/>
      <c r="C1" s="25"/>
      <c r="D1" s="25"/>
      <c r="E1" s="25"/>
      <c r="G1" s="25" t="s">
        <v>74</v>
      </c>
      <c r="H1" s="25"/>
      <c r="I1" s="25"/>
      <c r="J1" s="25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2">
        <v>1250</v>
      </c>
      <c r="I3" s="42">
        <v>3000</v>
      </c>
      <c r="J3" s="42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2">
        <v>990</v>
      </c>
      <c r="I4" s="42">
        <v>1800</v>
      </c>
      <c r="J4" s="42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2">
        <v>1350</v>
      </c>
      <c r="I5" s="42">
        <v>3300</v>
      </c>
      <c r="J5" s="42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2">
        <v>920</v>
      </c>
      <c r="I6" s="42">
        <v>2400</v>
      </c>
      <c r="J6" s="42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2">
        <v>1250</v>
      </c>
      <c r="I7" s="42">
        <v>2250</v>
      </c>
      <c r="J7" s="42">
        <v>937500</v>
      </c>
    </row>
    <row r="9" spans="1:10" x14ac:dyDescent="0.4">
      <c r="A9" s="25" t="s">
        <v>69</v>
      </c>
      <c r="B9" s="25"/>
      <c r="C9" s="25"/>
      <c r="D9" s="25"/>
      <c r="E9" s="25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5" t="s">
        <v>70</v>
      </c>
      <c r="B17" s="25"/>
      <c r="C17" s="25"/>
      <c r="D17" s="25"/>
      <c r="E17" s="25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G12" sqref="G12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6" t="s">
        <v>160</v>
      </c>
      <c r="B1" s="16"/>
      <c r="C1" s="16"/>
      <c r="D1" s="16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3">
        <v>2004.0160000000001</v>
      </c>
      <c r="C4" s="43">
        <v>1880.616</v>
      </c>
      <c r="D4" s="43">
        <v>2161.9679999999998</v>
      </c>
    </row>
    <row r="5" spans="1:4" x14ac:dyDescent="0.4">
      <c r="A5" s="6" t="s">
        <v>167</v>
      </c>
      <c r="B5" s="43">
        <v>1947.252</v>
      </c>
      <c r="C5" s="43">
        <v>1852.2339999999999</v>
      </c>
      <c r="D5" s="43">
        <v>2026.2280000000001</v>
      </c>
    </row>
    <row r="6" spans="1:4" x14ac:dyDescent="0.4">
      <c r="A6" s="6" t="s">
        <v>168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4">
      <c r="A7" s="6" t="s">
        <v>169</v>
      </c>
      <c r="B7" s="43">
        <v>1987.9739999999999</v>
      </c>
      <c r="C7" s="43">
        <v>1880.616</v>
      </c>
      <c r="D7" s="43">
        <v>2016.356</v>
      </c>
    </row>
    <row r="8" spans="1:4" x14ac:dyDescent="0.4">
      <c r="A8" s="6" t="s">
        <v>170</v>
      </c>
      <c r="B8" s="43">
        <v>1868.2760000000001</v>
      </c>
      <c r="C8" s="43">
        <v>1938.614</v>
      </c>
      <c r="D8" s="43">
        <v>1885.5519999999999</v>
      </c>
    </row>
    <row r="9" spans="1:4" x14ac:dyDescent="0.4">
      <c r="A9" s="6" t="s">
        <v>171</v>
      </c>
      <c r="B9" s="43">
        <v>1762.152</v>
      </c>
      <c r="C9" s="43">
        <v>1709.09</v>
      </c>
      <c r="D9" s="43">
        <v>1726.366</v>
      </c>
    </row>
    <row r="10" spans="1:4" x14ac:dyDescent="0.4">
      <c r="A10" s="6" t="s">
        <v>172</v>
      </c>
      <c r="B10" s="43">
        <v>1890.4880000000001</v>
      </c>
      <c r="C10" s="43">
        <v>1828.788</v>
      </c>
      <c r="D10" s="43">
        <v>1871.9780000000001</v>
      </c>
    </row>
    <row r="11" spans="1:4" x14ac:dyDescent="0.4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3" workbookViewId="0">
      <selection activeCell="J10" sqref="J10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6" t="s">
        <v>174</v>
      </c>
      <c r="B1" s="16"/>
      <c r="C1" s="16"/>
      <c r="D1" s="16"/>
      <c r="E1" s="16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2026-01-10T00:38:34Z</dcterms:modified>
</cp:coreProperties>
</file>