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인성\공부\2025 시나공 컴퓨터활용능력 2급 실기 기출문제집(ver.2021)  학습자료\02 최신기출유형\"/>
    </mc:Choice>
  </mc:AlternateContent>
  <xr:revisionPtr revIDLastSave="0" documentId="13_ncr:1_{71007B5F-48CC-4447-B80F-51BDF2583C86}" xr6:coauthVersionLast="47" xr6:coauthVersionMax="47" xr10:uidLastSave="{00000000-0000-0000-0000-000000000000}"/>
  <bookViews>
    <workbookView xWindow="1920" yWindow="120" windowWidth="10476" windowHeight="12120" tabRatio="81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사과단과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B11" i="7"/>
  <c r="E35" i="11"/>
  <c r="J23" i="11"/>
  <c r="E23" i="11"/>
  <c r="J3" i="11"/>
  <c r="E3" i="11"/>
  <c r="E7" i="11"/>
  <c r="E4" i="11"/>
  <c r="E5" i="11"/>
  <c r="E6" i="11"/>
  <c r="E8" i="11"/>
  <c r="E9" i="11"/>
  <c r="E10" i="11"/>
  <c r="E11" i="11"/>
  <c r="E12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<sst xmlns="http://schemas.openxmlformats.org/spreadsheetml/2006/main" count="407" uniqueCount="266">
  <si>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</si>
  <si>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</si>
  <si>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</si>
  <si>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</si>
  <si>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</si>
  <si>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</si>
  <si>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</si>
  <si>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</si>
  <si>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</si>
  <si>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</si>
  <si>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</si>
  <si>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</si>
  <si>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</si>
  <si>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</si>
  <si>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</si>
  <si>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</si>
  <si>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</si>
  <si>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</si>
  <si>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</si>
  <si>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</si>
  <si>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</si>
  <si>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</si>
  <si>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</si>
  <si>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</si>
  <si>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</si>
  <si>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</si>
  <si>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</si>
  <si>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</si>
  <si>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</si>
  <si>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</si>
  <si>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</si>
  <si>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</si>
  <si>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</si>
  <si>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</si>
  <si>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</si>
  <si>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</si>
  <si>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</si>
  <si>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</si>
  <si>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</si>
  <si>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</si>
  <si>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</si>
  <si>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</si>
  <si>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</si>
  <si>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</si>
  <si>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</si>
  <si>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</si>
  <si>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</si>
  <si>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</si>
  <si>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</si>
  <si>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</si>
  <si>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</si>
  <si>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</si>
  <si>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</si>
  <si>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</si>
  <si>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</si>
  <si>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</si>
  <si>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</si>
  <si>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</si>
  <si>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</si>
  <si>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</si>
  <si>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</si>
  <si>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</si>
  <si>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</si>
  <si>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</si>
  <si>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</si>
  <si>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</si>
  <si>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</si>
  <si>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</si>
  <si>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</si>
  <si>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</si>
  <si>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</si>
  <si>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</si>
  <si>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</si>
  <si>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</si>
  <si>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</si>
  <si>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</si>
  <si>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</si>
  <si>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</si>
  <si>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</si>
  <si>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</si>
  <si>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</si>
  <si>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</si>
  <si>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</si>
  <si>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</si>
  <si>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</si>
  <si>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</si>
  <si>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</si>
  <si>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</si>
  <si>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</si>
  <si>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</si>
  <si>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</si>
  <si>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</si>
  <si>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</si>
  <si>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</si>
  <si>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</si>
  <si>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</si>
  <si>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</si>
  <si>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</si>
  <si>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</si>
  <si>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</si>
  <si>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</si>
  <si>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</si>
  <si>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</si>
  <si>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</si>
  <si>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</si>
  <si>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</si>
  <si>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</si>
  <si>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</si>
  <si>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</si>
  <si>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</si>
  <si>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</si>
  <si>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</si>
  <si>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</si>
  <si>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</si>
  <si>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</si>
  <si>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</si>
  <si>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</si>
  <si>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</si>
  <si>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</si>
  <si>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</si>
  <si>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</si>
  <si>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</si>
  <si>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</si>
  <si>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</si>
  <si>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</si>
  <si>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</si>
  <si>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</si>
  <si>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</si>
  <si>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</si>
  <si>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</si>
  <si>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</si>
  <si>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</si>
  <si>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</si>
  <si>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</si>
  <si>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</si>
  <si>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</si>
  <si>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</si>
  <si>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</si>
  <si>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</si>
  <si>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</si>
  <si>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</si>
  <si>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</si>
  <si>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</si>
  <si>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</si>
  <si>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</si>
  <si>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</si>
  <si>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</si>
  <si>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</si>
  <si>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</si>
  <si>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</si>
  <si>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</si>
  <si>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</si>
  <si>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</si>
  <si>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</si>
  <si>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</si>
  <si>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</si>
  <si>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</si>
  <si>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</si>
  <si>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</si>
  <si>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</si>
  <si>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</si>
  <si>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</si>
  <si>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</si>
  <si>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</si>
  <si>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</si>
  <si>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</si>
  <si>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</si>
  <si>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</si>
  <si>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</si>
  <si>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</si>
  <si>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</si>
  <si>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</si>
  <si>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</si>
  <si>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</si>
  <si>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</si>
  <si>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</si>
  <si>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</si>
  <si>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</si>
  <si>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</si>
  <si>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</si>
  <si>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</si>
  <si>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</si>
  <si>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</si>
  <si>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</si>
  <si>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</si>
  <si>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</si>
  <si>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</si>
  <si>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</si>
  <si>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</si>
  <si>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</si>
  <si>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</si>
  <si>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</si>
  <si>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</si>
  <si>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</si>
  <si>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</si>
  <si>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</si>
  <si>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</si>
  <si>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</si>
  <si>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</si>
  <si>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</si>
  <si>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</si>
  <si>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</si>
  <si>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</si>
  <si>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</si>
  <si>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</si>
  <si>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</si>
  <si>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</si>
  <si>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</si>
  <si>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</si>
  <si>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</si>
  <si>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</si>
  <si>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</si>
  <si>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</si>
  <si>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</si>
  <si>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</si>
  <si>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</si>
  <si>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</si>
  <si>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</si>
  <si>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</si>
  <si>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</si>
  <si>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</si>
  <si>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</si>
  <si>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</si>
  <si>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</si>
  <si>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</si>
  <si>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</si>
  <si>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</si>
  <si>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</si>
  <si>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</si>
  <si>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</si>
  <si>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</si>
  <si>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</si>
  <si>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</si>
  <si>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</si>
  <si>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</si>
  <si>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</si>
  <si>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</si>
  <si>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</si>
  <si>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</si>
  <si>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</si>
  <si>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</si>
  <si>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</si>
  <si>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</si>
  <si>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</si>
  <si>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</si>
  <si>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</si>
  <si>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ref-6871</t>
    <phoneticPr fontId="1" type="noConversion"/>
  </si>
  <si>
    <t>was-4538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</si>
  <si>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</si>
  <si>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</si>
  <si>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</si>
  <si>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</si>
  <si>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</si>
  <si>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</si>
  <si>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</si>
  <si>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</si>
  <si>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</si>
  <si>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PC 날짜 2025-04-18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</si>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</sst>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990240"/>
        <c:axId val="1613984000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6139840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3990240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61399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39840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3A291B3-4254-49B2-9A0C-8EFA55252B7A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3" sqref="A3:F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238</v>
      </c>
    </row>
    <row r="4" spans="1:6" x14ac:dyDescent="0.4">
      <c r="A4" s="1" t="s">
        <v>239</v>
      </c>
      <c r="B4" s="1" t="s">
        <v>245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240</v>
      </c>
      <c r="B5" s="1" t="s">
        <v>247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241</v>
      </c>
      <c r="B6" s="1" t="s">
        <v>246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242</v>
      </c>
      <c r="B7" s="1" t="s">
        <v>248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243</v>
      </c>
      <c r="B8" s="1" t="s">
        <v>249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244</v>
      </c>
      <c r="B9" s="1" t="s">
        <v>250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D2" sqref="D2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251</v>
      </c>
    </row>
    <row r="4" spans="2:7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">
      <c r="B5" s="6" t="s">
        <v>96</v>
      </c>
      <c r="C5" s="6" t="s">
        <v>15</v>
      </c>
      <c r="D5" s="6" t="s">
        <v>97</v>
      </c>
      <c r="E5" s="6" t="s">
        <v>98</v>
      </c>
      <c r="F5" s="24">
        <v>31028</v>
      </c>
      <c r="G5" s="6" t="s">
        <v>99</v>
      </c>
    </row>
    <row r="6" spans="2:7" x14ac:dyDescent="0.4">
      <c r="B6" s="6" t="s">
        <v>100</v>
      </c>
      <c r="C6" s="6" t="s">
        <v>13</v>
      </c>
      <c r="D6" s="6" t="s">
        <v>101</v>
      </c>
      <c r="E6" s="6" t="s">
        <v>102</v>
      </c>
      <c r="F6" s="24">
        <v>32755</v>
      </c>
      <c r="G6" s="6" t="s">
        <v>103</v>
      </c>
    </row>
    <row r="7" spans="2:7" x14ac:dyDescent="0.4">
      <c r="B7" s="6" t="s">
        <v>104</v>
      </c>
      <c r="C7" s="6" t="s">
        <v>13</v>
      </c>
      <c r="D7" s="6" t="s">
        <v>101</v>
      </c>
      <c r="E7" s="6" t="s">
        <v>105</v>
      </c>
      <c r="F7" s="24">
        <v>31747</v>
      </c>
      <c r="G7" s="6" t="s">
        <v>106</v>
      </c>
    </row>
    <row r="8" spans="2:7" x14ac:dyDescent="0.4">
      <c r="B8" s="6" t="s">
        <v>107</v>
      </c>
      <c r="C8" s="6" t="s">
        <v>13</v>
      </c>
      <c r="D8" s="6" t="s">
        <v>108</v>
      </c>
      <c r="E8" s="6" t="s">
        <v>109</v>
      </c>
      <c r="F8" s="24">
        <v>33256</v>
      </c>
      <c r="G8" s="6" t="s">
        <v>110</v>
      </c>
    </row>
    <row r="9" spans="2:7" x14ac:dyDescent="0.4">
      <c r="B9" s="6" t="s">
        <v>111</v>
      </c>
      <c r="C9" s="6" t="s">
        <v>15</v>
      </c>
      <c r="D9" s="6" t="s">
        <v>101</v>
      </c>
      <c r="E9" s="6" t="s">
        <v>112</v>
      </c>
      <c r="F9" s="24">
        <v>32739</v>
      </c>
      <c r="G9" s="6" t="s">
        <v>113</v>
      </c>
    </row>
    <row r="10" spans="2:7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24">
        <v>31544</v>
      </c>
      <c r="G10" s="6" t="s">
        <v>117</v>
      </c>
    </row>
    <row r="11" spans="2:7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24">
        <v>30497</v>
      </c>
      <c r="G11" s="6" t="s">
        <v>120</v>
      </c>
    </row>
    <row r="12" spans="2:7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24">
        <v>33322</v>
      </c>
      <c r="G12" s="6" t="s">
        <v>123</v>
      </c>
    </row>
    <row r="13" spans="2:7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24">
        <v>32371</v>
      </c>
      <c r="G13" s="6" t="s">
        <v>126</v>
      </c>
    </row>
    <row r="14" spans="2:7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24">
        <v>34257</v>
      </c>
      <c r="G14" s="6" t="s">
        <v>130</v>
      </c>
    </row>
    <row r="15" spans="2:7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24">
        <v>31232</v>
      </c>
      <c r="G15" s="6" t="s">
        <v>133</v>
      </c>
    </row>
    <row r="16" spans="2:7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24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sqref="A1:F1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4" t="s">
        <v>137</v>
      </c>
      <c r="B1" s="14"/>
      <c r="C1" s="14"/>
      <c r="D1" s="14"/>
      <c r="E1" s="14"/>
      <c r="F1" s="14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B22" workbookViewId="0">
      <selection activeCell="E35" sqref="E35:F35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e">
        <f>IF( CHOOSE( _xlfn.RANK.EQ( D7, $D$3:$D$12, 0 ),  "대상", "금상", "은상", "동상" ), "", "" )</f>
        <v>#VALUE!</v>
      </c>
      <c r="G3" s="6">
        <v>50135</v>
      </c>
      <c r="H3" s="6" t="s">
        <v>207</v>
      </c>
      <c r="I3" s="12">
        <v>0.12311342592592593</v>
      </c>
      <c r="J3" s="12" t="str">
        <f xml:space="preserve"> HOUR( SMALL( I3:I12, 1 ) ) &amp; "시간" &amp; MINUTE(SMALL( I3:I12, 1 ) ) &amp; "분" &amp;  SECOND( SMALL( I3:I12, 1 ) ) &amp; "초"</f>
        <v>2시간32분59초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>
        <f t="shared" ref="E4:E12" si="0">_xlfn.RANK.EQ( D4, $D$3:$D$12, 0 )</f>
        <v>5</v>
      </c>
      <c r="G4" s="6">
        <v>50142</v>
      </c>
      <c r="H4" s="6" t="s">
        <v>208</v>
      </c>
      <c r="I4" s="12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>
        <f t="shared" si="0"/>
        <v>3</v>
      </c>
      <c r="G5" s="6">
        <v>50168</v>
      </c>
      <c r="H5" s="6" t="s">
        <v>207</v>
      </c>
      <c r="I5" s="12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>
        <f t="shared" si="0"/>
        <v>2</v>
      </c>
      <c r="G6" s="6">
        <v>50216</v>
      </c>
      <c r="H6" s="6" t="s">
        <v>208</v>
      </c>
      <c r="I6" s="12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 t="e">
        <f>IF( CHOOSE( _xlfn.RANK.EQ( D7, $D$3:$D$12, 0 ),  "대상", "금상", "은상", "동상" ), "" )</f>
        <v>#VALUE!</v>
      </c>
      <c r="G7" s="6">
        <v>50248</v>
      </c>
      <c r="H7" s="6" t="s">
        <v>208</v>
      </c>
      <c r="I7" s="12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>
        <f t="shared" si="0"/>
        <v>5</v>
      </c>
      <c r="G8" s="6">
        <v>50274</v>
      </c>
      <c r="H8" s="6" t="s">
        <v>208</v>
      </c>
      <c r="I8" s="12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>
        <f t="shared" si="0"/>
        <v>7</v>
      </c>
      <c r="G9" s="6">
        <v>50324</v>
      </c>
      <c r="H9" s="6" t="s">
        <v>207</v>
      </c>
      <c r="I9" s="12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>
        <f t="shared" si="0"/>
        <v>4</v>
      </c>
      <c r="G10" s="6">
        <v>50356</v>
      </c>
      <c r="H10" s="6" t="s">
        <v>208</v>
      </c>
      <c r="I10" s="12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>
        <f t="shared" si="0"/>
        <v>10</v>
      </c>
      <c r="G11" s="6">
        <v>50388</v>
      </c>
      <c r="H11" s="6" t="s">
        <v>207</v>
      </c>
      <c r="I11" s="12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>
        <f t="shared" si="0"/>
        <v>8</v>
      </c>
      <c r="G12" s="6">
        <v>50421</v>
      </c>
      <c r="H12" s="6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15" t="s">
        <v>232</v>
      </c>
      <c r="B23" s="16"/>
      <c r="C23" s="16"/>
      <c r="D23" s="17"/>
      <c r="E23" s="6" t="e">
        <f>MATCH( DMAX( A15:E22, 5, B15:B16 ), A16:A22, 0 )</f>
        <v>#N/A</v>
      </c>
      <c r="G23" s="15" t="s">
        <v>53</v>
      </c>
      <c r="H23" s="16"/>
      <c r="I23" s="17"/>
      <c r="J23" s="6">
        <f>ROUNDUP( AVERAGEIFS( J16:J22, H16:H22, H16,J16:J22, "&gt;=400"), 1 )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20">
        <f>COUNTIF( D27:D35, _xlfn.MODE.SNGL(D27:D35) )</f>
        <v>3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A8E6-254F-419D-91A2-30F4A94FE257}">
  <sheetPr>
    <outlinePr summaryBelow="0"/>
  </sheetPr>
  <dimension ref="B1:F13"/>
  <sheetViews>
    <sheetView showGridLines="0" tabSelected="1" workbookViewId="0">
      <selection activeCell="D2" sqref="D2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9" t="s">
        <v>259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261</v>
      </c>
      <c r="E3" s="37" t="s">
        <v>256</v>
      </c>
      <c r="F3" s="37" t="s">
        <v>258</v>
      </c>
    </row>
    <row r="4" spans="2:6" ht="46.8" hidden="1" outlineLevel="1" x14ac:dyDescent="0.4">
      <c r="B4" s="32"/>
      <c r="C4" s="32"/>
      <c r="D4" s="25"/>
      <c r="E4" s="39" t="s">
        <v>257</v>
      </c>
      <c r="F4" s="39" t="s">
        <v>257</v>
      </c>
    </row>
    <row r="5" spans="2:6" x14ac:dyDescent="0.4">
      <c r="B5" s="33" t="s">
        <v>260</v>
      </c>
      <c r="C5" s="34"/>
      <c r="D5" s="31"/>
      <c r="E5" s="31"/>
      <c r="F5" s="31"/>
    </row>
    <row r="6" spans="2:6" outlineLevel="1" x14ac:dyDescent="0.4">
      <c r="B6" s="32"/>
      <c r="C6" s="32" t="s">
        <v>252</v>
      </c>
      <c r="D6" s="26">
        <v>1000</v>
      </c>
      <c r="E6" s="38">
        <v>1200</v>
      </c>
      <c r="F6" s="38">
        <v>800</v>
      </c>
    </row>
    <row r="7" spans="2:6" outlineLevel="1" x14ac:dyDescent="0.4">
      <c r="B7" s="32"/>
      <c r="C7" s="32" t="s">
        <v>253</v>
      </c>
      <c r="D7" s="26">
        <v>1500</v>
      </c>
      <c r="E7" s="38">
        <v>1700</v>
      </c>
      <c r="F7" s="38">
        <v>1300</v>
      </c>
    </row>
    <row r="8" spans="2:6" outlineLevel="1" x14ac:dyDescent="0.4">
      <c r="B8" s="32"/>
      <c r="C8" s="32" t="s">
        <v>254</v>
      </c>
      <c r="D8" s="26">
        <v>600</v>
      </c>
      <c r="E8" s="38">
        <v>800</v>
      </c>
      <c r="F8" s="38">
        <v>400</v>
      </c>
    </row>
    <row r="9" spans="2:6" x14ac:dyDescent="0.4">
      <c r="B9" s="33" t="s">
        <v>262</v>
      </c>
      <c r="C9" s="34"/>
      <c r="D9" s="31"/>
      <c r="E9" s="31"/>
      <c r="F9" s="31"/>
    </row>
    <row r="10" spans="2:6" ht="18" outlineLevel="1" thickBot="1" x14ac:dyDescent="0.45">
      <c r="B10" s="35"/>
      <c r="C10" s="35" t="s">
        <v>255</v>
      </c>
      <c r="D10" s="27">
        <v>22312200</v>
      </c>
      <c r="E10" s="27">
        <v>26668000</v>
      </c>
      <c r="F10" s="27">
        <v>17956400</v>
      </c>
    </row>
    <row r="11" spans="2:6" x14ac:dyDescent="0.4">
      <c r="B11" t="s">
        <v>263</v>
      </c>
    </row>
    <row r="12" spans="2:6" x14ac:dyDescent="0.4">
      <c r="B12" t="s">
        <v>264</v>
      </c>
    </row>
    <row r="13" spans="2:6" x14ac:dyDescent="0.4">
      <c r="B13" t="s">
        <v>265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8" sqref="F8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4" t="s">
        <v>55</v>
      </c>
      <c r="B1" s="14"/>
      <c r="C1" s="14"/>
      <c r="D1" s="14"/>
      <c r="E1" s="14"/>
      <c r="F1" s="14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PC" comment="만든 사람 PC 날짜 2025-04-18">
      <inputCells r="I5" val="1200" numFmtId="41"/>
      <inputCells r="I6" val="1700" numFmtId="41"/>
      <inputCells r="I7" val="800" numFmtId="41"/>
    </scenario>
    <scenario name="납품단가인하" locked="1" count="3" user="PC" comment="만든 사람 PC 날짜 2025-04-18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1" sqref="G1:J1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0">
        <v>1250</v>
      </c>
      <c r="I3" s="40">
        <v>3000</v>
      </c>
      <c r="J3" s="40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0">
        <v>990</v>
      </c>
      <c r="I4" s="40">
        <v>1800</v>
      </c>
      <c r="J4" s="40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0">
        <v>1350</v>
      </c>
      <c r="I5" s="40">
        <v>3300</v>
      </c>
      <c r="J5" s="40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0">
        <v>920</v>
      </c>
      <c r="I6" s="40">
        <v>2400</v>
      </c>
      <c r="J6" s="40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0">
        <v>1250</v>
      </c>
      <c r="I7" s="40">
        <v>2250</v>
      </c>
      <c r="J7" s="40">
        <v>937500</v>
      </c>
    </row>
    <row r="9" spans="1:10" x14ac:dyDescent="0.4">
      <c r="A9" s="23" t="s">
        <v>87</v>
      </c>
      <c r="B9" s="23"/>
      <c r="C9" s="23"/>
      <c r="D9" s="23"/>
      <c r="E9" s="23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3" t="s">
        <v>88</v>
      </c>
      <c r="B17" s="23"/>
      <c r="C17" s="23"/>
      <c r="D17" s="23"/>
      <c r="E17" s="23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E3" sqref="E3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4" t="s">
        <v>178</v>
      </c>
      <c r="B1" s="14"/>
      <c r="C1" s="14"/>
      <c r="D1" s="14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41">
        <v>2004.0160000000001</v>
      </c>
      <c r="C4" s="41">
        <v>1880.616</v>
      </c>
      <c r="D4" s="41">
        <v>2161.9679999999998</v>
      </c>
    </row>
    <row r="5" spans="1:4" x14ac:dyDescent="0.4">
      <c r="A5" s="6" t="s">
        <v>185</v>
      </c>
      <c r="B5" s="41">
        <v>1947.252</v>
      </c>
      <c r="C5" s="41">
        <v>1852.2339999999999</v>
      </c>
      <c r="D5" s="41">
        <v>2026.2280000000001</v>
      </c>
    </row>
    <row r="6" spans="1:4" x14ac:dyDescent="0.4">
      <c r="A6" s="6" t="s">
        <v>186</v>
      </c>
      <c r="B6" s="41">
        <v>1879.3820000000001</v>
      </c>
      <c r="C6" s="41">
        <v>2041.0360000000001</v>
      </c>
      <c r="D6" s="41">
        <v>1996.6120000000001</v>
      </c>
    </row>
    <row r="7" spans="1:4" x14ac:dyDescent="0.4">
      <c r="A7" s="6" t="s">
        <v>187</v>
      </c>
      <c r="B7" s="41">
        <v>1987.9739999999999</v>
      </c>
      <c r="C7" s="41">
        <v>1880.616</v>
      </c>
      <c r="D7" s="41">
        <v>2016.356</v>
      </c>
    </row>
    <row r="8" spans="1:4" x14ac:dyDescent="0.4">
      <c r="A8" s="6" t="s">
        <v>188</v>
      </c>
      <c r="B8" s="41">
        <v>1868.2760000000001</v>
      </c>
      <c r="C8" s="41">
        <v>1938.614</v>
      </c>
      <c r="D8" s="41">
        <v>1885.5519999999999</v>
      </c>
    </row>
    <row r="9" spans="1:4" x14ac:dyDescent="0.4">
      <c r="A9" s="6" t="s">
        <v>189</v>
      </c>
      <c r="B9" s="41">
        <v>1762.152</v>
      </c>
      <c r="C9" s="41">
        <v>1709.09</v>
      </c>
      <c r="D9" s="41">
        <v>1726.366</v>
      </c>
    </row>
    <row r="10" spans="1:4" x14ac:dyDescent="0.4">
      <c r="A10" s="6" t="s">
        <v>190</v>
      </c>
      <c r="B10" s="41">
        <v>1890.4880000000001</v>
      </c>
      <c r="C10" s="41">
        <v>1828.788</v>
      </c>
      <c r="D10" s="41">
        <v>1871.9780000000001</v>
      </c>
    </row>
    <row r="11" spans="1:4" x14ac:dyDescent="0.4">
      <c r="A11" s="6" t="s">
        <v>191</v>
      </c>
      <c r="B11" s="41">
        <f>AVERAGE(B4:B10)</f>
        <v>1905.6485714285714</v>
      </c>
      <c r="C11" s="41">
        <f t="shared" ref="C11:D11" si="0">AVERAGE(C4:C10)</f>
        <v>1875.8562857142858</v>
      </c>
      <c r="D11" s="41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6" sqref="J16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4" t="s">
        <v>192</v>
      </c>
      <c r="B1" s="14"/>
      <c r="C1" s="14"/>
      <c r="D1" s="14"/>
      <c r="E1" s="14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망고단가</vt:lpstr>
      <vt:lpstr>매출액합계</vt:lpstr>
      <vt:lpstr>사과단가</vt:lpstr>
      <vt:lpstr>사과단과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2025-04-18T14:34:25Z</dcterms:modified>
</cp:coreProperties>
</file>