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길벗컴활2급기출\02 최신기출유형\"/>
    </mc:Choice>
  </mc:AlternateContent>
  <xr:revisionPtr revIDLastSave="0" documentId="13_ncr:1_{AF321D04-78FD-4D55-8902-F3388CB74787}" xr6:coauthVersionLast="47" xr6:coauthVersionMax="47" xr10:uidLastSave="{00000000-0000-0000-0000-000000000000}"/>
  <bookViews>
    <workbookView xWindow="-120" yWindow="-120" windowWidth="29040" windowHeight="15840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서울시">'기본작업-2'!$E$9:$E$14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J23" i="4"/>
  <c r="D23" i="4"/>
  <c r="J3" i="4"/>
  <c r="E4" i="4"/>
  <c r="E5" i="4"/>
  <c r="E6" i="4"/>
  <c r="E7" i="4"/>
  <c r="E8" i="4"/>
  <c r="E9" i="4"/>
  <c r="E10" i="4"/>
  <c r="E11" i="4"/>
  <c r="E12" i="4"/>
  <c r="E3" i="4"/>
  <c r="C11" i="7"/>
  <c r="D11" i="7"/>
  <c r="B11" i="7"/>
  <c r="E34" i="4"/>
  <c r="E33" i="4"/>
  <c r="E32" i="4"/>
  <c r="E31" i="4"/>
  <c r="E30" i="4"/>
  <c r="E29" i="4"/>
  <c r="E28" i="4"/>
  <c r="E27" i="4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<sst xmlns="http://schemas.openxmlformats.org/spreadsheetml/2006/main" count="380" uniqueCount="240">
  <si>
    <t>가전제품 재고관리현황</t>
  </si>
  <si>
    <t>제품명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</si>
  <si>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</si>
  <si>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</si>
  <si>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</si>
  <si>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</si>
  <si>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</si>
  <si>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</si>
  <si>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</si>
  <si>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</si>
  <si>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</si>
  <si>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</si>
  <si>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</si>
  <si>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</si>
  <si>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</si>
  <si>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</si>
  <si>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</si>
  <si>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</si>
  <si>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</si>
  <si>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</si>
  <si>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</si>
  <si>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</si>
  <si>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</si>
  <si>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</si>
  <si>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</si>
  <si>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</si>
  <si>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</si>
  <si>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</si>
  <si>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</si>
  <si>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</si>
  <si>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</si>
  <si>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</si>
  <si>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</si>
  <si>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</si>
  <si>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</si>
  <si>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</si>
  <si>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</si>
  <si>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</si>
  <si>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</si>
  <si>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</si>
  <si>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</si>
  <si>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</si>
  <si>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</si>
  <si>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</si>
  <si>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</si>
  <si>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</si>
  <si>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</si>
  <si>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</si>
  <si>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</si>
  <si>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</si>
  <si>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</si>
  <si>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</si>
  <si>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</si>
  <si>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</si>
  <si>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</si>
  <si>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</si>
  <si>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</si>
  <si>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</si>
  <si>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</si>
  <si>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</si>
  <si>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</si>
  <si>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</si>
  <si>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</si>
  <si>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</si>
  <si>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</si>
  <si>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</si>
  <si>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</si>
  <si>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</si>
  <si>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</si>
  <si>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</si>
  <si>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</si>
  <si>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</si>
  <si>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</si>
  <si>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</si>
  <si>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</si>
  <si>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</si>
  <si>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</si>
  <si>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</si>
  <si>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</si>
  <si>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</si>
  <si>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</si>
  <si>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</si>
  <si>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</si>
  <si>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</si>
  <si>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</si>
  <si>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</si>
  <si>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</si>
  <si>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</si>
  <si>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</si>
  <si>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</si>
  <si>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</si>
  <si>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</si>
  <si>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</si>
  <si>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</si>
  <si>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</si>
  <si>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</si>
  <si>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</si>
  <si>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</si>
  <si>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</si>
  <si>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</si>
  <si>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</si>
  <si>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</si>
  <si>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</si>
  <si>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</si>
  <si>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</si>
  <si>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</si>
  <si>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</si>
  <si>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</si>
  <si>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</si>
  <si>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</si>
  <si>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</si>
  <si>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</si>
  <si>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</si>
  <si>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</si>
  <si>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</si>
  <si>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</si>
  <si>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</si>
  <si>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</si>
  <si>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</si>
  <si>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</si>
  <si>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</si>
  <si>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</si>
  <si>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</si>
  <si>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</si>
  <si>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</si>
  <si>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</si>
  <si>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</si>
  <si>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</si>
  <si>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</si>
  <si>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</si>
  <si>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</si>
  <si>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</si>
  <si>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</si>
  <si>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</si>
  <si>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</si>
  <si>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</si>
  <si>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</si>
  <si>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</si>
  <si>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</si>
  <si>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</si>
  <si>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</si>
  <si>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</si>
  <si>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</si>
  <si>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</si>
  <si>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</si>
  <si>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</si>
  <si>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</si>
  <si>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</si>
  <si>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</si>
  <si>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</si>
  <si>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</si>
  <si>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</si>
  <si>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</si>
  <si>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</si>
  <si>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</si>
  <si>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</si>
  <si>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</si>
  <si>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</si>
  <si>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</si>
  <si>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</si>
  <si>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</si>
  <si>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</si>
  <si>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</si>
  <si>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</si>
  <si>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</si>
  <si>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</si>
  <si>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</si>
  <si>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</si>
  <si>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</si>
  <si>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</si>
  <si>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</si>
  <si>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</si>
  <si>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</si>
  <si>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</si>
  <si>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</si>
  <si>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</si>
  <si>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</si>
  <si>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</si>
  <si>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</si>
  <si>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</si>
  <si>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</si>
  <si>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</si>
  <si>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</si>
  <si>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</si>
  <si>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</si>
  <si>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</si>
  <si>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</si>
  <si>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</si>
  <si>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</si>
  <si>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</si>
  <si>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</si>
  <si>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</si>
  <si>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</si>
  <si>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</si>
  <si>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</si>
  <si>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</si>
  <si>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</si>
  <si>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</si>
  <si>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</si>
  <si>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</si>
  <si>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</si>
  <si>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</si>
  <si>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</si>
  <si>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</si>
  <si>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</si>
  <si>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</si>
  <si>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</si>
  <si>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</si>
  <si>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</si>
  <si>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</si>
  <si>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</si>
  <si>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</si>
  <si>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</si>
  <si>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</si>
  <si>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</si>
  <si>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</si>
  <si>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</si>
  <si>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</si>
  <si>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</si>
  <si>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</si>
  <si>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</si>
  <si>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</si>
  <si>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</si>
  <si>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</si>
  <si>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</si>
  <si>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등산 同好會 회원 현황</t>
    <phoneticPr fontId="1" type="noConversion"/>
  </si>
  <si>
    <t>$I$5</t>
  </si>
  <si>
    <t>$I$6</t>
  </si>
  <si>
    <t>$I$7</t>
  </si>
  <si>
    <t>$F$19</t>
  </si>
  <si>
    <t>납품단가인상</t>
  </si>
  <si>
    <t>만든 사람 전춘호 날짜 2024-08-25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</si>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</sst>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할인액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세단</c:v>
                      </c:pt>
                      <c:pt idx="1">
                        <c:v>미니밴</c:v>
                      </c:pt>
                      <c:pt idx="2">
                        <c:v>리무진</c:v>
                      </c:pt>
                      <c:pt idx="3">
                        <c:v>쿠페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차트작업!$D$4:$D$8</c15:sqref>
                        </c15:fullRef>
                        <c15:formulaRef>
                          <c15:sqref>(차트작업!$D$4:$D$5,차트작업!$D$7:$D$8)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225000</c:v>
                      </c:pt>
                      <c:pt idx="1">
                        <c:v>896000</c:v>
                      </c:pt>
                      <c:pt idx="2">
                        <c:v>200000</c:v>
                      </c:pt>
                      <c:pt idx="3">
                        <c:v>252000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13-4804-8C72-ADDC91C704E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005248"/>
        <c:axId val="160800428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6080042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800524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6080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0042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47625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1B81E65-901A-7289-3912-EED8E612DD64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2" max="2" width="9.375" bestFit="1" customWidth="1"/>
    <col min="3" max="3" width="10.62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1"/>
    </row>
    <row r="5" spans="1:6" x14ac:dyDescent="0.3">
      <c r="A5" s="1"/>
      <c r="B5" s="1"/>
      <c r="C5" s="2"/>
      <c r="D5" s="1"/>
      <c r="E5" s="1"/>
      <c r="F5" s="1"/>
    </row>
    <row r="6" spans="1:6" x14ac:dyDescent="0.3">
      <c r="A6" s="1"/>
      <c r="B6" s="1"/>
      <c r="C6" s="2"/>
      <c r="D6" s="1"/>
      <c r="E6" s="1"/>
      <c r="F6" s="1"/>
    </row>
    <row r="7" spans="1:6" x14ac:dyDescent="0.3">
      <c r="A7" s="1"/>
      <c r="B7" s="1"/>
      <c r="C7" s="2"/>
      <c r="D7" s="1"/>
      <c r="E7" s="1"/>
      <c r="F7" s="1"/>
    </row>
    <row r="8" spans="1:6" x14ac:dyDescent="0.3">
      <c r="A8" s="1"/>
      <c r="B8" s="1"/>
      <c r="C8" s="2"/>
      <c r="D8" s="1"/>
      <c r="E8" s="1"/>
      <c r="F8" s="1"/>
    </row>
    <row r="9" spans="1:6" x14ac:dyDescent="0.3">
      <c r="A9" s="1"/>
      <c r="B9" s="1"/>
      <c r="C9" s="2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K13" sqref="K13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225</v>
      </c>
    </row>
    <row r="4" spans="2:7" x14ac:dyDescent="0.3">
      <c r="B4" s="25" t="s">
        <v>10</v>
      </c>
      <c r="C4" s="25" t="s">
        <v>11</v>
      </c>
      <c r="D4" s="25" t="s">
        <v>108</v>
      </c>
      <c r="E4" s="25" t="s">
        <v>109</v>
      </c>
      <c r="F4" s="25" t="s">
        <v>12</v>
      </c>
      <c r="G4" s="25" t="s">
        <v>110</v>
      </c>
    </row>
    <row r="5" spans="2:7" x14ac:dyDescent="0.3">
      <c r="B5" s="6" t="s">
        <v>111</v>
      </c>
      <c r="C5" s="6" t="s">
        <v>16</v>
      </c>
      <c r="D5" s="6" t="s">
        <v>112</v>
      </c>
      <c r="E5" s="6" t="s">
        <v>113</v>
      </c>
      <c r="F5" s="26">
        <v>31028</v>
      </c>
      <c r="G5" s="6" t="s">
        <v>114</v>
      </c>
    </row>
    <row r="6" spans="2:7" x14ac:dyDescent="0.3">
      <c r="B6" s="6" t="s">
        <v>115</v>
      </c>
      <c r="C6" s="6" t="s">
        <v>14</v>
      </c>
      <c r="D6" s="6" t="s">
        <v>116</v>
      </c>
      <c r="E6" s="6" t="s">
        <v>117</v>
      </c>
      <c r="F6" s="26">
        <v>32755</v>
      </c>
      <c r="G6" s="6" t="s">
        <v>118</v>
      </c>
    </row>
    <row r="7" spans="2:7" x14ac:dyDescent="0.3">
      <c r="B7" s="6" t="s">
        <v>119</v>
      </c>
      <c r="C7" s="6" t="s">
        <v>14</v>
      </c>
      <c r="D7" s="6" t="s">
        <v>116</v>
      </c>
      <c r="E7" s="6" t="s">
        <v>120</v>
      </c>
      <c r="F7" s="26">
        <v>31747</v>
      </c>
      <c r="G7" s="6" t="s">
        <v>121</v>
      </c>
    </row>
    <row r="8" spans="2:7" x14ac:dyDescent="0.3">
      <c r="B8" s="6" t="s">
        <v>122</v>
      </c>
      <c r="C8" s="6" t="s">
        <v>14</v>
      </c>
      <c r="D8" s="6" t="s">
        <v>123</v>
      </c>
      <c r="E8" s="6" t="s">
        <v>124</v>
      </c>
      <c r="F8" s="26">
        <v>33256</v>
      </c>
      <c r="G8" s="6" t="s">
        <v>125</v>
      </c>
    </row>
    <row r="9" spans="2:7" x14ac:dyDescent="0.3">
      <c r="B9" s="6" t="s">
        <v>126</v>
      </c>
      <c r="C9" s="6" t="s">
        <v>16</v>
      </c>
      <c r="D9" s="6" t="s">
        <v>116</v>
      </c>
      <c r="E9" s="6" t="s">
        <v>127</v>
      </c>
      <c r="F9" s="26">
        <v>32739</v>
      </c>
      <c r="G9" s="6" t="s">
        <v>128</v>
      </c>
    </row>
    <row r="10" spans="2:7" x14ac:dyDescent="0.3">
      <c r="B10" s="6" t="s">
        <v>129</v>
      </c>
      <c r="C10" s="6" t="s">
        <v>16</v>
      </c>
      <c r="D10" s="6" t="s">
        <v>130</v>
      </c>
      <c r="E10" s="6" t="s">
        <v>131</v>
      </c>
      <c r="F10" s="26">
        <v>31544</v>
      </c>
      <c r="G10" s="6" t="s">
        <v>132</v>
      </c>
    </row>
    <row r="11" spans="2:7" x14ac:dyDescent="0.3">
      <c r="B11" s="6" t="s">
        <v>133</v>
      </c>
      <c r="C11" s="6" t="s">
        <v>14</v>
      </c>
      <c r="D11" s="6" t="s">
        <v>116</v>
      </c>
      <c r="E11" s="6" t="s">
        <v>134</v>
      </c>
      <c r="F11" s="26">
        <v>30497</v>
      </c>
      <c r="G11" s="6" t="s">
        <v>135</v>
      </c>
    </row>
    <row r="12" spans="2:7" x14ac:dyDescent="0.3">
      <c r="B12" s="6" t="s">
        <v>136</v>
      </c>
      <c r="C12" s="6" t="s">
        <v>14</v>
      </c>
      <c r="D12" s="6" t="s">
        <v>123</v>
      </c>
      <c r="E12" s="6" t="s">
        <v>137</v>
      </c>
      <c r="F12" s="26">
        <v>33322</v>
      </c>
      <c r="G12" s="6" t="s">
        <v>138</v>
      </c>
    </row>
    <row r="13" spans="2:7" x14ac:dyDescent="0.3">
      <c r="B13" s="6" t="s">
        <v>139</v>
      </c>
      <c r="C13" s="6" t="s">
        <v>16</v>
      </c>
      <c r="D13" s="6" t="s">
        <v>130</v>
      </c>
      <c r="E13" s="6" t="s">
        <v>140</v>
      </c>
      <c r="F13" s="26">
        <v>32371</v>
      </c>
      <c r="G13" s="6" t="s">
        <v>141</v>
      </c>
    </row>
    <row r="14" spans="2:7" x14ac:dyDescent="0.3">
      <c r="B14" s="6" t="s">
        <v>142</v>
      </c>
      <c r="C14" s="6" t="s">
        <v>14</v>
      </c>
      <c r="D14" s="6" t="s">
        <v>143</v>
      </c>
      <c r="E14" s="6" t="s">
        <v>144</v>
      </c>
      <c r="F14" s="26">
        <v>34257</v>
      </c>
      <c r="G14" s="6" t="s">
        <v>145</v>
      </c>
    </row>
    <row r="15" spans="2:7" x14ac:dyDescent="0.3">
      <c r="B15" s="6" t="s">
        <v>146</v>
      </c>
      <c r="C15" s="6" t="s">
        <v>14</v>
      </c>
      <c r="D15" s="6" t="s">
        <v>116</v>
      </c>
      <c r="E15" s="6" t="s">
        <v>147</v>
      </c>
      <c r="F15" s="26">
        <v>31232</v>
      </c>
      <c r="G15" s="6" t="s">
        <v>148</v>
      </c>
    </row>
    <row r="16" spans="2:7" x14ac:dyDescent="0.3">
      <c r="B16" s="6" t="s">
        <v>149</v>
      </c>
      <c r="C16" s="6" t="s">
        <v>16</v>
      </c>
      <c r="D16" s="6" t="s">
        <v>143</v>
      </c>
      <c r="E16" s="6" t="s">
        <v>150</v>
      </c>
      <c r="F16" s="26">
        <v>32930</v>
      </c>
      <c r="G16" s="6" t="s">
        <v>151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N22" sqref="N22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4" t="s">
        <v>152</v>
      </c>
      <c r="B1" s="14"/>
      <c r="C1" s="14"/>
      <c r="D1" s="14"/>
      <c r="E1" s="14"/>
      <c r="F1" s="14"/>
    </row>
    <row r="3" spans="1:6" x14ac:dyDescent="0.3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</row>
    <row r="4" spans="1:6" hidden="1" x14ac:dyDescent="0.3">
      <c r="A4" s="6" t="s">
        <v>159</v>
      </c>
      <c r="B4" s="6" t="s">
        <v>160</v>
      </c>
      <c r="C4" s="6">
        <v>20</v>
      </c>
      <c r="D4" s="9">
        <v>60000</v>
      </c>
      <c r="E4" s="6" t="s">
        <v>161</v>
      </c>
      <c r="F4" s="6" t="s">
        <v>162</v>
      </c>
    </row>
    <row r="5" spans="1:6" hidden="1" x14ac:dyDescent="0.3">
      <c r="A5" s="6" t="s">
        <v>163</v>
      </c>
      <c r="B5" s="6" t="s">
        <v>164</v>
      </c>
      <c r="C5" s="6">
        <v>16</v>
      </c>
      <c r="D5" s="9">
        <v>50000</v>
      </c>
      <c r="E5" s="6" t="s">
        <v>165</v>
      </c>
      <c r="F5" s="6" t="s">
        <v>166</v>
      </c>
    </row>
    <row r="6" spans="1:6" x14ac:dyDescent="0.3">
      <c r="A6" s="6" t="s">
        <v>167</v>
      </c>
      <c r="B6" s="6" t="s">
        <v>168</v>
      </c>
      <c r="C6" s="6">
        <v>32</v>
      </c>
      <c r="D6" s="9">
        <v>45000</v>
      </c>
      <c r="E6" s="6" t="s">
        <v>169</v>
      </c>
      <c r="F6" s="6" t="s">
        <v>166</v>
      </c>
    </row>
    <row r="7" spans="1:6" hidden="1" x14ac:dyDescent="0.3">
      <c r="A7" s="6" t="s">
        <v>170</v>
      </c>
      <c r="B7" s="6" t="s">
        <v>171</v>
      </c>
      <c r="C7" s="6">
        <v>18</v>
      </c>
      <c r="D7" s="9">
        <v>70000</v>
      </c>
      <c r="E7" s="6" t="s">
        <v>161</v>
      </c>
      <c r="F7" s="6" t="s">
        <v>172</v>
      </c>
    </row>
    <row r="8" spans="1:6" hidden="1" x14ac:dyDescent="0.3">
      <c r="A8" s="6" t="s">
        <v>173</v>
      </c>
      <c r="B8" s="6" t="s">
        <v>174</v>
      </c>
      <c r="C8" s="6">
        <v>20</v>
      </c>
      <c r="D8" s="9">
        <v>55000</v>
      </c>
      <c r="E8" s="6" t="s">
        <v>175</v>
      </c>
      <c r="F8" s="6" t="s">
        <v>172</v>
      </c>
    </row>
    <row r="9" spans="1:6" hidden="1" x14ac:dyDescent="0.3">
      <c r="A9" s="6" t="s">
        <v>176</v>
      </c>
      <c r="B9" s="6" t="s">
        <v>177</v>
      </c>
      <c r="C9" s="6">
        <v>12</v>
      </c>
      <c r="D9" s="9">
        <v>90000</v>
      </c>
      <c r="E9" s="6" t="s">
        <v>178</v>
      </c>
      <c r="F9" s="6" t="s">
        <v>179</v>
      </c>
    </row>
    <row r="10" spans="1:6" hidden="1" x14ac:dyDescent="0.3">
      <c r="A10" s="6" t="s">
        <v>180</v>
      </c>
      <c r="B10" s="6" t="s">
        <v>181</v>
      </c>
      <c r="C10" s="6">
        <v>16</v>
      </c>
      <c r="D10" s="9">
        <v>50000</v>
      </c>
      <c r="E10" s="6" t="s">
        <v>182</v>
      </c>
      <c r="F10" s="6" t="s">
        <v>179</v>
      </c>
    </row>
    <row r="11" spans="1:6" hidden="1" x14ac:dyDescent="0.3">
      <c r="A11" s="6" t="s">
        <v>183</v>
      </c>
      <c r="B11" s="6" t="s">
        <v>184</v>
      </c>
      <c r="C11" s="6">
        <v>15</v>
      </c>
      <c r="D11" s="9">
        <v>45000</v>
      </c>
      <c r="E11" s="6" t="s">
        <v>178</v>
      </c>
      <c r="F11" s="6" t="s">
        <v>162</v>
      </c>
    </row>
    <row r="12" spans="1:6" hidden="1" x14ac:dyDescent="0.3">
      <c r="A12" s="6" t="s">
        <v>185</v>
      </c>
      <c r="B12" s="6" t="s">
        <v>186</v>
      </c>
      <c r="C12" s="6">
        <v>18</v>
      </c>
      <c r="D12" s="9">
        <v>55000</v>
      </c>
      <c r="E12" s="6" t="s">
        <v>161</v>
      </c>
      <c r="F12" s="6" t="s">
        <v>172</v>
      </c>
    </row>
    <row r="13" spans="1:6" x14ac:dyDescent="0.3">
      <c r="A13" s="6" t="s">
        <v>187</v>
      </c>
      <c r="B13" s="6" t="s">
        <v>188</v>
      </c>
      <c r="C13" s="6">
        <v>24</v>
      </c>
      <c r="D13" s="9">
        <v>48000</v>
      </c>
      <c r="E13" s="6" t="s">
        <v>175</v>
      </c>
      <c r="F13" s="6" t="s">
        <v>162</v>
      </c>
    </row>
    <row r="14" spans="1:6" hidden="1" x14ac:dyDescent="0.3">
      <c r="A14" s="6" t="s">
        <v>189</v>
      </c>
      <c r="B14" s="6" t="s">
        <v>190</v>
      </c>
      <c r="C14" s="6">
        <v>24</v>
      </c>
      <c r="D14" s="9">
        <v>56000</v>
      </c>
      <c r="E14" s="6" t="s">
        <v>165</v>
      </c>
      <c r="F14" s="6" t="s">
        <v>179</v>
      </c>
    </row>
    <row r="15" spans="1:6" hidden="1" x14ac:dyDescent="0.3">
      <c r="A15" s="6" t="s">
        <v>191</v>
      </c>
      <c r="B15" s="6" t="s">
        <v>192</v>
      </c>
      <c r="C15" s="6">
        <v>16</v>
      </c>
      <c r="D15" s="9">
        <v>58000</v>
      </c>
      <c r="E15" s="6" t="s">
        <v>161</v>
      </c>
      <c r="F15" s="6" t="s">
        <v>179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abSelected="1" topLeftCell="A10" workbookViewId="0">
      <selection activeCell="G39" sqref="G39"/>
    </sheetView>
  </sheetViews>
  <sheetFormatPr defaultRowHeight="16.5" x14ac:dyDescent="0.3"/>
  <cols>
    <col min="3" max="3" width="9.125" bestFit="1" customWidth="1"/>
    <col min="4" max="4" width="10.625" customWidth="1"/>
    <col min="5" max="5" width="12.625" customWidth="1"/>
    <col min="7" max="9" width="10.625" customWidth="1"/>
    <col min="10" max="10" width="13.75" bestFit="1" customWidth="1"/>
  </cols>
  <sheetData>
    <row r="1" spans="1:10" x14ac:dyDescent="0.3">
      <c r="A1" s="3" t="s">
        <v>3</v>
      </c>
      <c r="B1" s="5" t="s">
        <v>4</v>
      </c>
      <c r="G1" s="3" t="s">
        <v>224</v>
      </c>
      <c r="H1" s="5" t="s">
        <v>218</v>
      </c>
    </row>
    <row r="2" spans="1:10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219</v>
      </c>
      <c r="H2" s="6" t="s">
        <v>11</v>
      </c>
      <c r="I2" s="6" t="s">
        <v>220</v>
      </c>
      <c r="J2" s="7" t="s">
        <v>221</v>
      </c>
    </row>
    <row r="3" spans="1:10" x14ac:dyDescent="0.3">
      <c r="A3" s="6" t="s">
        <v>13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222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3">
      <c r="A4" s="6" t="s">
        <v>15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223</v>
      </c>
      <c r="I4" s="12">
        <v>0.11045138888888889</v>
      </c>
    </row>
    <row r="5" spans="1:10" x14ac:dyDescent="0.3">
      <c r="A5" s="6" t="s">
        <v>17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222</v>
      </c>
      <c r="I5" s="12">
        <v>0.14283564814814814</v>
      </c>
    </row>
    <row r="6" spans="1:10" x14ac:dyDescent="0.3">
      <c r="A6" s="6" t="s">
        <v>18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223</v>
      </c>
      <c r="I6" s="12">
        <v>0.12170138888888889</v>
      </c>
    </row>
    <row r="7" spans="1:10" x14ac:dyDescent="0.3">
      <c r="A7" s="6" t="s">
        <v>19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223</v>
      </c>
      <c r="I7" s="12">
        <v>0.10623842592592592</v>
      </c>
    </row>
    <row r="8" spans="1:10" x14ac:dyDescent="0.3">
      <c r="A8" s="6" t="s">
        <v>20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223</v>
      </c>
      <c r="I8" s="12">
        <v>0.11791666666666667</v>
      </c>
    </row>
    <row r="9" spans="1:10" x14ac:dyDescent="0.3">
      <c r="A9" s="6" t="s">
        <v>21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222</v>
      </c>
      <c r="I9" s="12">
        <v>0.11084490740740742</v>
      </c>
    </row>
    <row r="10" spans="1:10" x14ac:dyDescent="0.3">
      <c r="A10" s="6" t="s">
        <v>22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223</v>
      </c>
      <c r="I10" s="12">
        <v>0.12790509259259258</v>
      </c>
    </row>
    <row r="11" spans="1:10" x14ac:dyDescent="0.3">
      <c r="A11" s="6" t="s">
        <v>23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222</v>
      </c>
      <c r="I11" s="12">
        <v>0.15519675925925927</v>
      </c>
    </row>
    <row r="12" spans="1:10" x14ac:dyDescent="0.3">
      <c r="A12" s="6" t="s">
        <v>24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222</v>
      </c>
      <c r="I12" s="12">
        <v>0.1333101851851852</v>
      </c>
    </row>
    <row r="14" spans="1:10" x14ac:dyDescent="0.3">
      <c r="A14" s="4" t="s">
        <v>25</v>
      </c>
      <c r="B14" s="5" t="s">
        <v>26</v>
      </c>
      <c r="G14" s="4" t="s">
        <v>27</v>
      </c>
      <c r="H14" s="5" t="s">
        <v>28</v>
      </c>
      <c r="J14" s="8" t="s">
        <v>29</v>
      </c>
    </row>
    <row r="15" spans="1:10" x14ac:dyDescent="0.3">
      <c r="A15" s="6" t="s">
        <v>30</v>
      </c>
      <c r="B15" s="6" t="s">
        <v>31</v>
      </c>
      <c r="C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</row>
    <row r="16" spans="1:10" x14ac:dyDescent="0.3">
      <c r="A16" s="6">
        <v>246</v>
      </c>
      <c r="B16" s="6">
        <v>154</v>
      </c>
      <c r="C16" s="6" t="s">
        <v>37</v>
      </c>
      <c r="G16" s="6" t="s">
        <v>38</v>
      </c>
      <c r="H16" s="6" t="s">
        <v>39</v>
      </c>
      <c r="I16" s="6" t="s">
        <v>40</v>
      </c>
      <c r="J16" s="6">
        <v>406</v>
      </c>
    </row>
    <row r="17" spans="1:10" x14ac:dyDescent="0.3">
      <c r="A17" s="6">
        <v>351</v>
      </c>
      <c r="B17" s="6">
        <v>49</v>
      </c>
      <c r="C17" s="6" t="s">
        <v>41</v>
      </c>
      <c r="G17" s="6" t="s">
        <v>42</v>
      </c>
      <c r="H17" s="6" t="s">
        <v>43</v>
      </c>
      <c r="I17" s="6" t="s">
        <v>40</v>
      </c>
      <c r="J17" s="6">
        <v>596</v>
      </c>
    </row>
    <row r="18" spans="1:10" x14ac:dyDescent="0.3">
      <c r="A18" s="6">
        <v>138</v>
      </c>
      <c r="B18" s="6">
        <v>262</v>
      </c>
      <c r="C18" s="6" t="s">
        <v>44</v>
      </c>
      <c r="G18" s="6" t="s">
        <v>45</v>
      </c>
      <c r="H18" s="6" t="s">
        <v>39</v>
      </c>
      <c r="I18" s="6" t="s">
        <v>40</v>
      </c>
      <c r="J18" s="6">
        <v>364</v>
      </c>
    </row>
    <row r="19" spans="1:10" x14ac:dyDescent="0.3">
      <c r="A19" s="6">
        <v>98</v>
      </c>
      <c r="B19" s="6">
        <v>302</v>
      </c>
      <c r="C19" s="6" t="s">
        <v>46</v>
      </c>
      <c r="G19" s="6" t="s">
        <v>47</v>
      </c>
      <c r="H19" s="6" t="s">
        <v>43</v>
      </c>
      <c r="I19" s="6" t="s">
        <v>40</v>
      </c>
      <c r="J19" s="6">
        <v>685</v>
      </c>
    </row>
    <row r="20" spans="1:10" x14ac:dyDescent="0.3">
      <c r="A20" s="6">
        <v>127</v>
      </c>
      <c r="B20" s="6">
        <v>273</v>
      </c>
      <c r="C20" s="6" t="s">
        <v>48</v>
      </c>
      <c r="G20" s="6" t="s">
        <v>49</v>
      </c>
      <c r="H20" s="6" t="s">
        <v>43</v>
      </c>
      <c r="I20" s="6" t="s">
        <v>50</v>
      </c>
      <c r="J20" s="6">
        <v>431</v>
      </c>
    </row>
    <row r="21" spans="1:10" x14ac:dyDescent="0.3">
      <c r="A21" s="6">
        <v>278</v>
      </c>
      <c r="B21" s="6">
        <v>122</v>
      </c>
      <c r="C21" s="6" t="s">
        <v>51</v>
      </c>
      <c r="G21" s="6" t="s">
        <v>52</v>
      </c>
      <c r="H21" s="6" t="s">
        <v>39</v>
      </c>
      <c r="I21" s="6" t="s">
        <v>50</v>
      </c>
      <c r="J21" s="6">
        <v>695</v>
      </c>
    </row>
    <row r="22" spans="1:10" x14ac:dyDescent="0.3">
      <c r="A22" s="6">
        <v>337</v>
      </c>
      <c r="B22" s="6">
        <v>63</v>
      </c>
      <c r="C22" s="6" t="s">
        <v>53</v>
      </c>
      <c r="D22" s="17" t="s">
        <v>54</v>
      </c>
      <c r="E22" s="18"/>
      <c r="G22" s="6" t="s">
        <v>55</v>
      </c>
      <c r="H22" s="6" t="s">
        <v>39</v>
      </c>
      <c r="I22" s="6" t="s">
        <v>50</v>
      </c>
      <c r="J22" s="6">
        <v>496</v>
      </c>
    </row>
    <row r="23" spans="1:10" x14ac:dyDescent="0.3">
      <c r="A23" s="6">
        <v>122</v>
      </c>
      <c r="B23" s="6">
        <v>278</v>
      </c>
      <c r="C23" s="6" t="s">
        <v>56</v>
      </c>
      <c r="D23" s="15" t="str">
        <f>VLOOKUP(LARGE(A16:A23,1),$A$16:$C$23,3,0)</f>
        <v>레이나</v>
      </c>
      <c r="E23" s="16"/>
      <c r="G23" s="17" t="s">
        <v>57</v>
      </c>
      <c r="H23" s="19"/>
      <c r="I23" s="18"/>
      <c r="J23" s="6">
        <f>ROUNDUP(AVERAGEIFS(J16:J22,H16:H22,"액션",J16:J22,"&gt;=400"),1)</f>
        <v>532.4</v>
      </c>
    </row>
    <row r="25" spans="1:10" x14ac:dyDescent="0.3">
      <c r="A25" s="4" t="s">
        <v>58</v>
      </c>
      <c r="B25" s="5" t="s">
        <v>59</v>
      </c>
    </row>
    <row r="26" spans="1:10" x14ac:dyDescent="0.3">
      <c r="A26" s="6" t="s">
        <v>60</v>
      </c>
      <c r="B26" s="6" t="s">
        <v>1</v>
      </c>
      <c r="C26" s="6" t="s">
        <v>61</v>
      </c>
      <c r="D26" s="6" t="s">
        <v>2</v>
      </c>
      <c r="E26" s="6" t="s">
        <v>62</v>
      </c>
    </row>
    <row r="27" spans="1:10" x14ac:dyDescent="0.3">
      <c r="A27" s="6" t="s">
        <v>63</v>
      </c>
      <c r="B27" s="6" t="s">
        <v>64</v>
      </c>
      <c r="C27" s="9">
        <v>120000</v>
      </c>
      <c r="D27" s="6">
        <v>81</v>
      </c>
      <c r="E27" s="13">
        <f t="shared" ref="E27:E34" si="1">C27*D27</f>
        <v>9720000</v>
      </c>
    </row>
    <row r="28" spans="1:10" x14ac:dyDescent="0.3">
      <c r="A28" s="6" t="s">
        <v>63</v>
      </c>
      <c r="B28" s="6" t="s">
        <v>65</v>
      </c>
      <c r="C28" s="9">
        <v>150000</v>
      </c>
      <c r="D28" s="6">
        <v>65</v>
      </c>
      <c r="E28" s="13">
        <f t="shared" si="1"/>
        <v>9750000</v>
      </c>
    </row>
    <row r="29" spans="1:10" x14ac:dyDescent="0.3">
      <c r="A29" s="6" t="s">
        <v>66</v>
      </c>
      <c r="B29" s="6" t="s">
        <v>64</v>
      </c>
      <c r="C29" s="9">
        <v>120000</v>
      </c>
      <c r="D29" s="6">
        <v>54</v>
      </c>
      <c r="E29" s="13">
        <f t="shared" si="1"/>
        <v>6480000</v>
      </c>
    </row>
    <row r="30" spans="1:10" x14ac:dyDescent="0.3">
      <c r="A30" s="6" t="s">
        <v>66</v>
      </c>
      <c r="B30" s="6" t="s">
        <v>65</v>
      </c>
      <c r="C30" s="9">
        <v>150000</v>
      </c>
      <c r="D30" s="6">
        <v>37</v>
      </c>
      <c r="E30" s="13">
        <f t="shared" si="1"/>
        <v>5550000</v>
      </c>
    </row>
    <row r="31" spans="1:10" x14ac:dyDescent="0.3">
      <c r="A31" s="6" t="s">
        <v>66</v>
      </c>
      <c r="B31" s="6" t="s">
        <v>67</v>
      </c>
      <c r="C31" s="9">
        <v>160000</v>
      </c>
      <c r="D31" s="6">
        <v>92</v>
      </c>
      <c r="E31" s="13">
        <f t="shared" si="1"/>
        <v>14720000</v>
      </c>
    </row>
    <row r="32" spans="1:10" x14ac:dyDescent="0.3">
      <c r="A32" s="6" t="s">
        <v>68</v>
      </c>
      <c r="B32" s="6" t="s">
        <v>64</v>
      </c>
      <c r="C32" s="9">
        <v>120000</v>
      </c>
      <c r="D32" s="6">
        <v>37</v>
      </c>
      <c r="E32" s="13">
        <f t="shared" si="1"/>
        <v>4440000</v>
      </c>
    </row>
    <row r="33" spans="1:8" x14ac:dyDescent="0.3">
      <c r="A33" s="6" t="s">
        <v>68</v>
      </c>
      <c r="B33" s="6" t="s">
        <v>65</v>
      </c>
      <c r="C33" s="9">
        <v>150000</v>
      </c>
      <c r="D33" s="6">
        <v>68</v>
      </c>
      <c r="E33" s="13">
        <f t="shared" si="1"/>
        <v>10200000</v>
      </c>
      <c r="G33" s="17" t="s">
        <v>69</v>
      </c>
      <c r="H33" s="18"/>
    </row>
    <row r="34" spans="1:8" x14ac:dyDescent="0.3">
      <c r="A34" s="6" t="s">
        <v>68</v>
      </c>
      <c r="B34" s="6" t="s">
        <v>67</v>
      </c>
      <c r="C34" s="9">
        <v>160000</v>
      </c>
      <c r="D34" s="6">
        <v>54</v>
      </c>
      <c r="E34" s="13">
        <f t="shared" si="1"/>
        <v>8640000</v>
      </c>
      <c r="G34" s="20">
        <f>SUMIF(B27:B34,"프린터",E27:E34)/COUNTIF(B27:B34,"프린터")</f>
        <v>6880000</v>
      </c>
      <c r="H34" s="21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4" t="s">
        <v>70</v>
      </c>
      <c r="B1" s="14"/>
      <c r="C1" s="14"/>
      <c r="D1" s="14"/>
      <c r="E1" s="14"/>
      <c r="F1" s="14"/>
    </row>
    <row r="3" spans="1:9" x14ac:dyDescent="0.3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H3" s="23" t="s">
        <v>89</v>
      </c>
      <c r="I3" s="23"/>
    </row>
    <row r="4" spans="1:9" x14ac:dyDescent="0.3">
      <c r="A4" s="6" t="s">
        <v>77</v>
      </c>
      <c r="B4" s="6" t="s">
        <v>78</v>
      </c>
      <c r="C4" s="6" t="s">
        <v>79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71</v>
      </c>
      <c r="I4" s="6" t="s">
        <v>90</v>
      </c>
    </row>
    <row r="5" spans="1:9" x14ac:dyDescent="0.3">
      <c r="A5" s="6" t="s">
        <v>77</v>
      </c>
      <c r="B5" s="6" t="s">
        <v>78</v>
      </c>
      <c r="C5" s="6" t="s">
        <v>80</v>
      </c>
      <c r="D5" s="9">
        <v>3000</v>
      </c>
      <c r="E5" s="9">
        <v>54</v>
      </c>
      <c r="F5" s="9">
        <f t="shared" si="0"/>
        <v>2946000</v>
      </c>
      <c r="H5" s="6" t="s">
        <v>77</v>
      </c>
      <c r="I5" s="9">
        <v>1000</v>
      </c>
    </row>
    <row r="6" spans="1:9" x14ac:dyDescent="0.3">
      <c r="A6" s="6" t="s">
        <v>77</v>
      </c>
      <c r="B6" s="6" t="s">
        <v>78</v>
      </c>
      <c r="C6" s="6" t="s">
        <v>81</v>
      </c>
      <c r="D6" s="9">
        <v>1800</v>
      </c>
      <c r="E6" s="9">
        <v>21</v>
      </c>
      <c r="F6" s="9">
        <f t="shared" si="0"/>
        <v>1779000</v>
      </c>
      <c r="H6" s="6" t="s">
        <v>84</v>
      </c>
      <c r="I6" s="9">
        <v>1500</v>
      </c>
    </row>
    <row r="7" spans="1:9" x14ac:dyDescent="0.3">
      <c r="A7" s="6" t="s">
        <v>77</v>
      </c>
      <c r="B7" s="6" t="s">
        <v>78</v>
      </c>
      <c r="C7" s="6" t="s">
        <v>82</v>
      </c>
      <c r="D7" s="9">
        <v>1000</v>
      </c>
      <c r="E7" s="9">
        <v>54</v>
      </c>
      <c r="F7" s="9">
        <f t="shared" si="0"/>
        <v>946000</v>
      </c>
      <c r="H7" s="6" t="s">
        <v>86</v>
      </c>
      <c r="I7" s="9">
        <v>600</v>
      </c>
    </row>
    <row r="8" spans="1:9" x14ac:dyDescent="0.3">
      <c r="A8" s="6" t="s">
        <v>77</v>
      </c>
      <c r="B8" s="6" t="s">
        <v>78</v>
      </c>
      <c r="C8" s="6" t="s">
        <v>83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84</v>
      </c>
      <c r="B9" s="6" t="s">
        <v>85</v>
      </c>
      <c r="C9" s="6" t="s">
        <v>79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84</v>
      </c>
      <c r="B10" s="6" t="s">
        <v>85</v>
      </c>
      <c r="C10" s="6" t="s">
        <v>80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84</v>
      </c>
      <c r="B11" s="6" t="s">
        <v>85</v>
      </c>
      <c r="C11" s="6" t="s">
        <v>81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84</v>
      </c>
      <c r="B12" s="6" t="s">
        <v>85</v>
      </c>
      <c r="C12" s="6" t="s">
        <v>82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84</v>
      </c>
      <c r="B13" s="6" t="s">
        <v>85</v>
      </c>
      <c r="C13" s="6" t="s">
        <v>83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86</v>
      </c>
      <c r="B14" s="6" t="s">
        <v>87</v>
      </c>
      <c r="C14" s="6" t="s">
        <v>79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86</v>
      </c>
      <c r="B15" s="6" t="s">
        <v>87</v>
      </c>
      <c r="C15" s="6" t="s">
        <v>80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86</v>
      </c>
      <c r="B16" s="6" t="s">
        <v>87</v>
      </c>
      <c r="C16" s="6" t="s">
        <v>81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86</v>
      </c>
      <c r="B17" s="6" t="s">
        <v>87</v>
      </c>
      <c r="C17" s="6" t="s">
        <v>82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86</v>
      </c>
      <c r="B18" s="6" t="s">
        <v>87</v>
      </c>
      <c r="C18" s="6" t="s">
        <v>83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2" t="s">
        <v>88</v>
      </c>
      <c r="B19" s="22"/>
      <c r="C19" s="22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전춘호" comment="만든 사람 전춘호 날짜 2024-08-25">
      <inputCells r="I5" val="1200" numFmtId="41"/>
      <inputCells r="I6" val="1700" numFmtId="41"/>
      <inputCells r="I7" val="800" numFmtId="41"/>
    </scenario>
    <scenario name="납품단가인하" locked="1" count="3" user="전춘호" comment="만든 사람 전춘호 날짜 2024-08-25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7F66-8E06-42E0-BB1F-4547D95FA0E8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6.37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1" t="s">
        <v>233</v>
      </c>
      <c r="C2" s="32"/>
      <c r="D2" s="38"/>
      <c r="E2" s="38"/>
      <c r="F2" s="38"/>
    </row>
    <row r="3" spans="2:6" collapsed="1" x14ac:dyDescent="0.3">
      <c r="B3" s="30"/>
      <c r="C3" s="30"/>
      <c r="D3" s="39" t="s">
        <v>235</v>
      </c>
      <c r="E3" s="39" t="s">
        <v>230</v>
      </c>
      <c r="F3" s="39" t="s">
        <v>232</v>
      </c>
    </row>
    <row r="4" spans="2:6" ht="40.5" hidden="1" outlineLevel="1" x14ac:dyDescent="0.3">
      <c r="B4" s="34"/>
      <c r="C4" s="34"/>
      <c r="D4" s="27"/>
      <c r="E4" s="41" t="s">
        <v>231</v>
      </c>
      <c r="F4" s="41" t="s">
        <v>231</v>
      </c>
    </row>
    <row r="5" spans="2:6" x14ac:dyDescent="0.3">
      <c r="B5" s="35" t="s">
        <v>234</v>
      </c>
      <c r="C5" s="36"/>
      <c r="D5" s="33"/>
      <c r="E5" s="33"/>
      <c r="F5" s="33"/>
    </row>
    <row r="6" spans="2:6" outlineLevel="1" x14ac:dyDescent="0.3">
      <c r="B6" s="34"/>
      <c r="C6" s="34" t="s">
        <v>226</v>
      </c>
      <c r="D6" s="28">
        <v>1000</v>
      </c>
      <c r="E6" s="40">
        <v>1200</v>
      </c>
      <c r="F6" s="40">
        <v>800</v>
      </c>
    </row>
    <row r="7" spans="2:6" outlineLevel="1" x14ac:dyDescent="0.3">
      <c r="B7" s="34"/>
      <c r="C7" s="34" t="s">
        <v>227</v>
      </c>
      <c r="D7" s="28">
        <v>1500</v>
      </c>
      <c r="E7" s="40">
        <v>1700</v>
      </c>
      <c r="F7" s="40">
        <v>1300</v>
      </c>
    </row>
    <row r="8" spans="2:6" outlineLevel="1" x14ac:dyDescent="0.3">
      <c r="B8" s="34"/>
      <c r="C8" s="34" t="s">
        <v>228</v>
      </c>
      <c r="D8" s="28">
        <v>600</v>
      </c>
      <c r="E8" s="40">
        <v>800</v>
      </c>
      <c r="F8" s="40">
        <v>400</v>
      </c>
    </row>
    <row r="9" spans="2:6" x14ac:dyDescent="0.3">
      <c r="B9" s="35" t="s">
        <v>236</v>
      </c>
      <c r="C9" s="36"/>
      <c r="D9" s="33"/>
      <c r="E9" s="33"/>
      <c r="F9" s="33"/>
    </row>
    <row r="10" spans="2:6" ht="17.25" outlineLevel="1" thickBot="1" x14ac:dyDescent="0.35">
      <c r="B10" s="37"/>
      <c r="C10" s="37" t="s">
        <v>229</v>
      </c>
      <c r="D10" s="29">
        <v>22312200</v>
      </c>
      <c r="E10" s="29">
        <v>26668000</v>
      </c>
      <c r="F10" s="29">
        <v>17956400</v>
      </c>
    </row>
    <row r="11" spans="2:6" x14ac:dyDescent="0.3">
      <c r="B11" t="s">
        <v>237</v>
      </c>
    </row>
    <row r="12" spans="2:6" x14ac:dyDescent="0.3">
      <c r="B12" t="s">
        <v>238</v>
      </c>
    </row>
    <row r="13" spans="2:6" x14ac:dyDescent="0.3">
      <c r="B13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4" t="s">
        <v>91</v>
      </c>
      <c r="B1" s="24"/>
      <c r="C1" s="24"/>
      <c r="D1" s="24"/>
      <c r="E1" s="24"/>
      <c r="G1" s="24" t="s">
        <v>107</v>
      </c>
      <c r="H1" s="24"/>
      <c r="I1" s="24"/>
      <c r="J1" s="24"/>
    </row>
    <row r="2" spans="1:10" x14ac:dyDescent="0.3">
      <c r="A2" s="6" t="s">
        <v>92</v>
      </c>
      <c r="B2" s="6" t="s">
        <v>93</v>
      </c>
      <c r="C2" s="6" t="s">
        <v>94</v>
      </c>
      <c r="D2" s="6" t="s">
        <v>95</v>
      </c>
      <c r="E2" s="6" t="s">
        <v>96</v>
      </c>
      <c r="G2" s="6" t="s">
        <v>92</v>
      </c>
      <c r="H2" s="6" t="s">
        <v>94</v>
      </c>
      <c r="I2" s="6" t="s">
        <v>95</v>
      </c>
      <c r="J2" s="6" t="s">
        <v>96</v>
      </c>
    </row>
    <row r="3" spans="1:10" x14ac:dyDescent="0.3">
      <c r="A3" s="6" t="s">
        <v>97</v>
      </c>
      <c r="B3" s="6" t="s">
        <v>104</v>
      </c>
      <c r="C3" s="9">
        <v>400</v>
      </c>
      <c r="D3" s="9">
        <v>1000</v>
      </c>
      <c r="E3" s="9">
        <f>C3*D3</f>
        <v>400000</v>
      </c>
      <c r="G3" s="6" t="s">
        <v>97</v>
      </c>
      <c r="H3" s="42">
        <v>1250</v>
      </c>
      <c r="I3" s="42">
        <v>3000</v>
      </c>
      <c r="J3" s="42">
        <v>1250000</v>
      </c>
    </row>
    <row r="4" spans="1:10" x14ac:dyDescent="0.3">
      <c r="A4" s="6" t="s">
        <v>98</v>
      </c>
      <c r="B4" s="6" t="s">
        <v>104</v>
      </c>
      <c r="C4" s="9">
        <v>300</v>
      </c>
      <c r="D4" s="9">
        <v>600</v>
      </c>
      <c r="E4" s="9">
        <f>C4*D4</f>
        <v>180000</v>
      </c>
      <c r="G4" s="6" t="s">
        <v>98</v>
      </c>
      <c r="H4" s="42">
        <v>990</v>
      </c>
      <c r="I4" s="42">
        <v>1800</v>
      </c>
      <c r="J4" s="42">
        <v>594000</v>
      </c>
    </row>
    <row r="5" spans="1:10" x14ac:dyDescent="0.3">
      <c r="A5" s="6" t="s">
        <v>99</v>
      </c>
      <c r="B5" s="6" t="s">
        <v>104</v>
      </c>
      <c r="C5" s="9">
        <v>450</v>
      </c>
      <c r="D5" s="9">
        <v>1100</v>
      </c>
      <c r="E5" s="9">
        <f>C5*D5</f>
        <v>495000</v>
      </c>
      <c r="G5" s="6" t="s">
        <v>99</v>
      </c>
      <c r="H5" s="42">
        <v>1350</v>
      </c>
      <c r="I5" s="42">
        <v>3300</v>
      </c>
      <c r="J5" s="42">
        <v>1485000</v>
      </c>
    </row>
    <row r="6" spans="1:10" x14ac:dyDescent="0.3">
      <c r="A6" s="6" t="s">
        <v>100</v>
      </c>
      <c r="B6" s="6" t="s">
        <v>104</v>
      </c>
      <c r="C6" s="9">
        <v>350</v>
      </c>
      <c r="D6" s="9">
        <v>800</v>
      </c>
      <c r="E6" s="9">
        <f>C6*D6</f>
        <v>280000</v>
      </c>
      <c r="G6" s="6" t="s">
        <v>100</v>
      </c>
      <c r="H6" s="42">
        <v>920</v>
      </c>
      <c r="I6" s="42">
        <v>2400</v>
      </c>
      <c r="J6" s="42">
        <v>736000</v>
      </c>
    </row>
    <row r="7" spans="1:10" x14ac:dyDescent="0.3">
      <c r="A7" s="6" t="s">
        <v>101</v>
      </c>
      <c r="B7" s="6" t="s">
        <v>104</v>
      </c>
      <c r="C7" s="9">
        <v>500</v>
      </c>
      <c r="D7" s="9">
        <v>750</v>
      </c>
      <c r="E7" s="9">
        <f>C7*D7</f>
        <v>375000</v>
      </c>
      <c r="G7" s="6" t="s">
        <v>101</v>
      </c>
      <c r="H7" s="42">
        <v>1250</v>
      </c>
      <c r="I7" s="42">
        <v>2250</v>
      </c>
      <c r="J7" s="42">
        <v>937500</v>
      </c>
    </row>
    <row r="9" spans="1:10" x14ac:dyDescent="0.3">
      <c r="A9" s="24" t="s">
        <v>102</v>
      </c>
      <c r="B9" s="24"/>
      <c r="C9" s="24"/>
      <c r="D9" s="24"/>
      <c r="E9" s="24"/>
    </row>
    <row r="10" spans="1:10" x14ac:dyDescent="0.3">
      <c r="A10" s="6" t="s">
        <v>92</v>
      </c>
      <c r="B10" s="6" t="s">
        <v>93</v>
      </c>
      <c r="C10" s="6" t="s">
        <v>94</v>
      </c>
      <c r="D10" s="6" t="s">
        <v>95</v>
      </c>
      <c r="E10" s="6" t="s">
        <v>96</v>
      </c>
    </row>
    <row r="11" spans="1:10" x14ac:dyDescent="0.3">
      <c r="A11" s="6" t="s">
        <v>97</v>
      </c>
      <c r="B11" s="6" t="s">
        <v>105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98</v>
      </c>
      <c r="B12" s="6" t="s">
        <v>105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99</v>
      </c>
      <c r="B13" s="6" t="s">
        <v>105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100</v>
      </c>
      <c r="B14" s="6" t="s">
        <v>105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101</v>
      </c>
      <c r="B15" s="6" t="s">
        <v>105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4" t="s">
        <v>103</v>
      </c>
      <c r="B17" s="24"/>
      <c r="C17" s="24"/>
      <c r="D17" s="24"/>
      <c r="E17" s="24"/>
    </row>
    <row r="18" spans="1:5" x14ac:dyDescent="0.3">
      <c r="A18" s="6" t="s">
        <v>92</v>
      </c>
      <c r="B18" s="6" t="s">
        <v>93</v>
      </c>
      <c r="C18" s="6" t="s">
        <v>94</v>
      </c>
      <c r="D18" s="6" t="s">
        <v>95</v>
      </c>
      <c r="E18" s="6" t="s">
        <v>96</v>
      </c>
    </row>
    <row r="19" spans="1:5" x14ac:dyDescent="0.3">
      <c r="A19" s="6" t="s">
        <v>97</v>
      </c>
      <c r="B19" s="6" t="s">
        <v>106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98</v>
      </c>
      <c r="B20" s="6" t="s">
        <v>106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99</v>
      </c>
      <c r="B21" s="6" t="s">
        <v>106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100</v>
      </c>
      <c r="B22" s="6" t="s">
        <v>106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101</v>
      </c>
      <c r="B23" s="6" t="s">
        <v>106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G16" sqref="G16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4" t="s">
        <v>193</v>
      </c>
      <c r="B1" s="14"/>
      <c r="C1" s="14"/>
      <c r="D1" s="14"/>
    </row>
    <row r="2" spans="1:4" x14ac:dyDescent="0.3">
      <c r="D2" s="8" t="s">
        <v>194</v>
      </c>
    </row>
    <row r="3" spans="1:4" x14ac:dyDescent="0.3">
      <c r="A3" s="6" t="s">
        <v>195</v>
      </c>
      <c r="B3" s="6" t="s">
        <v>196</v>
      </c>
      <c r="C3" s="6" t="s">
        <v>197</v>
      </c>
      <c r="D3" s="6" t="s">
        <v>198</v>
      </c>
    </row>
    <row r="4" spans="1:4" x14ac:dyDescent="0.3">
      <c r="A4" s="6" t="s">
        <v>199</v>
      </c>
      <c r="B4" s="43">
        <v>2004.0160000000001</v>
      </c>
      <c r="C4" s="43">
        <v>1880.616</v>
      </c>
      <c r="D4" s="43">
        <v>2161.9679999999998</v>
      </c>
    </row>
    <row r="5" spans="1:4" x14ac:dyDescent="0.3">
      <c r="A5" s="6" t="s">
        <v>200</v>
      </c>
      <c r="B5" s="43">
        <v>1947.252</v>
      </c>
      <c r="C5" s="43">
        <v>1852.2339999999999</v>
      </c>
      <c r="D5" s="43">
        <v>2026.2280000000001</v>
      </c>
    </row>
    <row r="6" spans="1:4" x14ac:dyDescent="0.3">
      <c r="A6" s="6" t="s">
        <v>201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3">
      <c r="A7" s="6" t="s">
        <v>202</v>
      </c>
      <c r="B7" s="43">
        <v>1987.9739999999999</v>
      </c>
      <c r="C7" s="43">
        <v>1880.616</v>
      </c>
      <c r="D7" s="43">
        <v>2016.356</v>
      </c>
    </row>
    <row r="8" spans="1:4" x14ac:dyDescent="0.3">
      <c r="A8" s="6" t="s">
        <v>203</v>
      </c>
      <c r="B8" s="43">
        <v>1868.2760000000001</v>
      </c>
      <c r="C8" s="43">
        <v>1938.614</v>
      </c>
      <c r="D8" s="43">
        <v>1885.5519999999999</v>
      </c>
    </row>
    <row r="9" spans="1:4" x14ac:dyDescent="0.3">
      <c r="A9" s="6" t="s">
        <v>204</v>
      </c>
      <c r="B9" s="43">
        <v>1762.152</v>
      </c>
      <c r="C9" s="43">
        <v>1709.09</v>
      </c>
      <c r="D9" s="43">
        <v>1726.366</v>
      </c>
    </row>
    <row r="10" spans="1:4" x14ac:dyDescent="0.3">
      <c r="A10" s="6" t="s">
        <v>205</v>
      </c>
      <c r="B10" s="43">
        <v>1890.4880000000001</v>
      </c>
      <c r="C10" s="43">
        <v>1828.788</v>
      </c>
      <c r="D10" s="43">
        <v>1871.9780000000001</v>
      </c>
    </row>
    <row r="11" spans="1:4" x14ac:dyDescent="0.3">
      <c r="A11" s="6" t="s">
        <v>206</v>
      </c>
      <c r="B11" s="43">
        <f>AVERAGE(B4:B10)</f>
        <v>1905.6485714285714</v>
      </c>
      <c r="C11" s="43">
        <f t="shared" ref="C11:D11" si="0">AVERAGE(C4:C10)</f>
        <v>1875.8562857142858</v>
      </c>
      <c r="D11" s="43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47625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5" sqref="M15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4" t="s">
        <v>207</v>
      </c>
      <c r="B1" s="14"/>
      <c r="C1" s="14"/>
      <c r="D1" s="14"/>
      <c r="E1" s="14"/>
    </row>
    <row r="3" spans="1:5" x14ac:dyDescent="0.3">
      <c r="A3" s="6" t="s">
        <v>208</v>
      </c>
      <c r="B3" s="6" t="s">
        <v>209</v>
      </c>
      <c r="C3" s="6" t="s">
        <v>210</v>
      </c>
      <c r="D3" s="6" t="s">
        <v>211</v>
      </c>
      <c r="E3" s="6" t="s">
        <v>212</v>
      </c>
    </row>
    <row r="4" spans="1:5" x14ac:dyDescent="0.3">
      <c r="A4" s="6" t="s">
        <v>213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214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215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216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217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서울시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춘호 전</cp:lastModifiedBy>
  <dcterms:created xsi:type="dcterms:W3CDTF">2023-04-27T08:01:32Z</dcterms:created>
  <dcterms:modified xsi:type="dcterms:W3CDTF">2024-08-25T07:01:46Z</dcterms:modified>
</cp:coreProperties>
</file>