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s\OneDrive\바탕 화면\나\컴퓨터 활용 능력 2급\컴퓨터 활용능력 2급\기출\"/>
    </mc:Choice>
  </mc:AlternateContent>
  <xr:revisionPtr revIDLastSave="0" documentId="13_ncr:1_{FD31A647-603F-41AB-9903-7CD43B4770F0}" xr6:coauthVersionLast="47" xr6:coauthVersionMax="47" xr10:uidLastSave="{00000000-0000-0000-0000-000000000000}"/>
  <bookViews>
    <workbookView xWindow="-110" yWindow="-110" windowWidth="38620" windowHeight="211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L16" i="4"/>
  <c r="L17" i="4"/>
  <c r="L18" i="4"/>
  <c r="L19" i="4"/>
  <c r="L20" i="4"/>
  <c r="L21" i="4"/>
  <c r="L22" i="4"/>
  <c r="L23" i="4"/>
  <c r="L15" i="4"/>
  <c r="K16" i="4"/>
  <c r="K17" i="4"/>
  <c r="K18" i="4"/>
  <c r="K19" i="4"/>
  <c r="K20" i="4"/>
  <c r="K21" i="4"/>
  <c r="K22" i="4"/>
  <c r="K23" i="4"/>
  <c r="K15" i="4"/>
  <c r="E23" i="4"/>
  <c r="J11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wonpil jeong</author>
  </authors>
  <commentList>
    <comment ref="G5" authorId="0" shapeId="0" xr:uid="{B0434599-14BC-4340-A12F-C1B1DC8D0083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<sst xmlns="http://schemas.openxmlformats.org/spreadsheetml/2006/main" count="337" uniqueCount="249">
  <si>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</si>
  <si>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</si>
  <si>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</si>
  <si>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</si>
  <si>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</si>
  <si>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</si>
  <si>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</si>
  <si>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</si>
  <si>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</si>
  <si>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</si>
  <si>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</si>
  <si>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</si>
  <si>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</si>
  <si>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</si>
  <si>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</si>
  <si>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</si>
  <si>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</si>
  <si>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</si>
  <si>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</si>
  <si>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</si>
  <si>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</si>
  <si>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</si>
  <si>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</si>
  <si>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</si>
  <si>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</si>
  <si>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</si>
  <si>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</si>
  <si>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</si>
  <si>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</si>
  <si>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</si>
  <si>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</si>
  <si>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</si>
  <si>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</si>
  <si>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</si>
  <si>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</si>
  <si>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</si>
  <si>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</si>
  <si>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</si>
  <si>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</si>
  <si>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</si>
  <si>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</si>
  <si>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</si>
  <si>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</si>
  <si>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</si>
  <si>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</si>
  <si>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</si>
  <si>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</si>
  <si>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</si>
  <si>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</si>
  <si>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</si>
  <si>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</si>
  <si>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</si>
  <si>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</si>
  <si>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</si>
  <si>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</si>
  <si>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</si>
  <si>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</si>
  <si>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</si>
  <si>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</si>
  <si>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</si>
  <si>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</si>
  <si>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</si>
  <si>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</si>
  <si>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</si>
  <si>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</si>
  <si>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</si>
  <si>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</si>
  <si>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</si>
  <si>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</si>
  <si>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</si>
  <si>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</si>
  <si>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</si>
  <si>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</si>
  <si>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</si>
  <si>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</si>
  <si>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</si>
  <si>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</si>
  <si>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</si>
  <si>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</si>
  <si>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</si>
  <si>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</si>
  <si>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</si>
  <si>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</si>
  <si>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</si>
  <si>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</si>
  <si>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</si>
  <si>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</si>
  <si>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</si>
  <si>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</si>
  <si>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</si>
  <si>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</si>
  <si>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</si>
  <si>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</si>
  <si>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</si>
  <si>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</si>
  <si>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</si>
  <si>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</si>
  <si>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</si>
  <si>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</si>
  <si>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</si>
  <si>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</si>
  <si>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</si>
  <si>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</si>
  <si>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</si>
  <si>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</si>
  <si>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</si>
  <si>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</si>
  <si>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</si>
  <si>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</si>
  <si>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</si>
  <si>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</si>
  <si>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</si>
  <si>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</si>
  <si>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</si>
  <si>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</si>
  <si>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</si>
  <si>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</si>
  <si>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기상;지역;12월;1월;2월;3월;4월;5월</t>
  </si>
  <si>
    <t>강수량;경기;20.9;17.9;26.9;42.9;70.1;113.7</t>
  </si>
  <si>
    <t>강수량;경상;18;18.2;23.5;44.2;69.3;96.3</t>
  </si>
  <si>
    <t>강수량;전라;33;31.2;38.4;64.2;69.4;91.8</t>
  </si>
  <si>
    <t>최고기온;경기;4.5;2.1;5.2;10.6;17.8;23.2</t>
  </si>
  <si>
    <t>최고기온;경상;11.2;8.6;9.4;12.4;16.5;20.1</t>
  </si>
  <si>
    <t>최고기온;전라;8.2;5.7;8.3;13.3;19.8;24.3</t>
  </si>
  <si>
    <t>평균온도;경기;0.3;-2.1;0.2;5.4;11.9;17.4</t>
  </si>
  <si>
    <t>평균온도;경상;0.1;-1.9;0.6;5.7;12.3;17.4</t>
  </si>
  <si>
    <t>평균온도;전라;2.4;0.1;1.9;6.6;12.9;18.3</t>
  </si>
  <si>
    <t>습도;경기;59;58;56;56;55;61</t>
  </si>
  <si>
    <t>습도;경상;64;62;59;58;56;63</t>
  </si>
  <si>
    <t>습도;전라;68;68;65;62;59;64</t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</si>
  <si>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</si>
  <si>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</si>
  <si>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</si>
  <si>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</si>
  <si>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</si>
  <si>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</si>
  <si>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</si>
  <si>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</si>
  <si>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</si>
  <si>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</si>
  <si>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</si>
  <si>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</si>
  <si>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</si>
  <si>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</si>
  <si>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</si>
  <si>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</si>
  <si>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</si>
  <si>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</si>
  <si>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</si>
  <si>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</si>
  <si>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</si>
  <si>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</si>
  <si>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</si>
  <si>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</si>
  <si>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</si>
  <si>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</si>
  <si>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</si>
  <si>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</si>
  <si>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</si>
  <si>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</si>
  <si>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</si>
  <si>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</si>
  <si>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</si>
  <si>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</si>
  <si>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</si>
  <si>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</si>
  <si>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</si>
  <si>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</si>
  <si>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</si>
  <si>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</si>
  <si>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</si>
  <si>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</si>
  <si>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</si>
  <si>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</si>
  <si>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</si>
  <si>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</si>
  <si>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</si>
  <si>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</si>
  <si>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</si>
  <si>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</si>
  <si>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</si>
  <si>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</si>
  <si>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</si>
  <si>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</si>
  <si>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</si>
  <si>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</si>
  <si>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</si>
  <si>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</si>
  <si>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</si>
  <si>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</si>
  <si>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</si>
  <si>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</si>
  <si>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</si>
  <si>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</si>
  <si>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</si>
  <si>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</si>
  <si>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</si>
  <si>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</si>
  <si>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</si>
  <si>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</si>
  <si>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</si>
  <si>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</si>
  <si>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</si>
  <si>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</si>
  <si>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</si>
  <si>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</si>
  <si>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</si>
  <si>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</si>
  <si>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</si>
  <si>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</si>
  <si>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</si>
  <si>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tr-184</t>
    <phoneticPr fontId="1" type="noConversion"/>
  </si>
  <si>
    <t>ck-695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</si>
  <si>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</si>
  <si>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</si>
  <si>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</si>
  <si>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</si>
  <si>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</si>
  <si>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</si>
  <si>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</si>
  <si>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</si>
  <si>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</si>
  <si>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</si>
  <si>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</si>
  <si>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</si>
  <si>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</si>
  <si>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</si>
  <si>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</si>
  <si>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</si>
  <si>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</si>
  <si>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</si>
  <si>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</si>
  <si>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</si>
  <si>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</si>
  <si>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</si>
  <si>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</si>
  <si>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</si>
  <si>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</si>
  <si>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</si>
  <si>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</si>
  <si>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wonpil jeong 날짜 2025-08-15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</si>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</sst>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6C-44B4-ACE0-537FCC3B74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6C-44B4-ACE0-537FCC3B74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C-44B4-ACE0-537FCC3B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11</xdr:row>
      <xdr:rowOff>12700</xdr:rowOff>
    </xdr:from>
    <xdr:to>
      <xdr:col>3</xdr:col>
      <xdr:colOff>38100</xdr:colOff>
      <xdr:row>13</xdr:row>
      <xdr:rowOff>57150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75154AC-3A6F-4726-9EBE-6C3B8D2CCF81}"/>
            </a:ext>
          </a:extLst>
        </xdr:cNvPr>
        <xdr:cNvSpPr/>
      </xdr:nvSpPr>
      <xdr:spPr>
        <a:xfrm>
          <a:off x="1327150" y="2438400"/>
          <a:ext cx="692150" cy="47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44450</xdr:colOff>
          <xdr:row>11</xdr:row>
          <xdr:rowOff>6350</xdr:rowOff>
        </xdr:from>
        <xdr:to>
          <xdr:col>3</xdr:col>
          <xdr:colOff>647700</xdr:colOff>
          <xdr:row>13</xdr:row>
          <xdr:rowOff>69850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npil jeong" refreshedDate="45884.419499074073" createdVersion="7" refreshedVersion="7" minRefreshableVersion="3" recordCount="12" xr:uid="{24AA96D0-A31F-4F28-A2EC-E6F9F11F9806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A3F0DE-4641-4C95-86E3-9521C201548A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7" sqref="F7"/>
    </sheetView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202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45">
      <c r="A4" s="1" t="s">
        <v>208</v>
      </c>
      <c r="B4" s="1" t="s">
        <v>213</v>
      </c>
      <c r="C4" s="2">
        <v>44995</v>
      </c>
      <c r="D4" s="1" t="s">
        <v>218</v>
      </c>
      <c r="E4" s="1">
        <v>36</v>
      </c>
      <c r="F4" s="3">
        <v>780000</v>
      </c>
    </row>
    <row r="5" spans="1:6" x14ac:dyDescent="0.45">
      <c r="A5" s="1" t="s">
        <v>209</v>
      </c>
      <c r="B5" s="1" t="s">
        <v>214</v>
      </c>
      <c r="C5" s="2">
        <v>44999</v>
      </c>
      <c r="D5" s="1" t="s">
        <v>218</v>
      </c>
      <c r="E5" s="1">
        <v>42</v>
      </c>
      <c r="F5" s="3">
        <v>960000</v>
      </c>
    </row>
    <row r="6" spans="1:6" x14ac:dyDescent="0.45">
      <c r="A6" s="1" t="s">
        <v>210</v>
      </c>
      <c r="B6" s="1" t="s">
        <v>215</v>
      </c>
      <c r="C6" s="2">
        <v>45000</v>
      </c>
      <c r="D6" s="1" t="s">
        <v>219</v>
      </c>
      <c r="E6" s="1">
        <v>30</v>
      </c>
      <c r="F6" s="3">
        <v>550000</v>
      </c>
    </row>
    <row r="7" spans="1:6" x14ac:dyDescent="0.45">
      <c r="A7" s="1" t="s">
        <v>212</v>
      </c>
      <c r="B7" s="1" t="s">
        <v>216</v>
      </c>
      <c r="C7" s="2">
        <v>45002</v>
      </c>
      <c r="D7" s="1" t="s">
        <v>219</v>
      </c>
      <c r="E7" s="1">
        <v>32</v>
      </c>
      <c r="F7" s="3">
        <v>830000</v>
      </c>
    </row>
    <row r="8" spans="1:6" x14ac:dyDescent="0.45">
      <c r="A8" s="1" t="s">
        <v>211</v>
      </c>
      <c r="B8" s="1" t="s">
        <v>217</v>
      </c>
      <c r="C8" s="2">
        <v>45006</v>
      </c>
      <c r="D8" s="1" t="s">
        <v>219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G21" sqref="G21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20" t="s">
        <v>81</v>
      </c>
      <c r="B1" s="20"/>
      <c r="C1" s="20"/>
      <c r="D1" s="20"/>
      <c r="E1" s="20"/>
      <c r="F1" s="20"/>
      <c r="G1" s="20"/>
    </row>
    <row r="3" spans="1:7" ht="17.5" thickBot="1" x14ac:dyDescent="0.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5" thickTop="1" x14ac:dyDescent="0.45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I16"/>
  <sheetViews>
    <sheetView workbookViewId="0">
      <selection activeCell="I18" sqref="I18"/>
    </sheetView>
  </sheetViews>
  <sheetFormatPr defaultRowHeight="17" x14ac:dyDescent="0.45"/>
  <cols>
    <col min="1" max="1" width="3.58203125" customWidth="1"/>
  </cols>
  <sheetData>
    <row r="2" spans="2:9" ht="21" x14ac:dyDescent="0.45">
      <c r="B2" s="16" t="s">
        <v>116</v>
      </c>
      <c r="C2" s="16"/>
      <c r="D2" s="16"/>
      <c r="E2" s="16"/>
      <c r="F2" s="16"/>
      <c r="G2" s="16"/>
    </row>
    <row r="4" spans="2:9" x14ac:dyDescent="0.45">
      <c r="B4" t="s">
        <v>220</v>
      </c>
      <c r="C4" t="s">
        <v>179</v>
      </c>
      <c r="D4" t="s">
        <v>221</v>
      </c>
      <c r="E4" t="s">
        <v>222</v>
      </c>
      <c r="F4" t="s">
        <v>223</v>
      </c>
      <c r="G4" t="s">
        <v>224</v>
      </c>
      <c r="I4" t="s">
        <v>117</v>
      </c>
    </row>
    <row r="5" spans="2:9" x14ac:dyDescent="0.45">
      <c r="B5" t="s">
        <v>225</v>
      </c>
      <c r="C5" t="s">
        <v>226</v>
      </c>
      <c r="D5">
        <v>17.899999999999999</v>
      </c>
      <c r="E5">
        <v>26.9</v>
      </c>
      <c r="F5">
        <v>42.9</v>
      </c>
      <c r="G5">
        <v>70.099999999999994</v>
      </c>
      <c r="I5" t="s">
        <v>118</v>
      </c>
    </row>
    <row r="6" spans="2:9" x14ac:dyDescent="0.45">
      <c r="B6" t="s">
        <v>225</v>
      </c>
      <c r="C6" t="s">
        <v>227</v>
      </c>
      <c r="D6">
        <v>18.2</v>
      </c>
      <c r="E6">
        <v>23.5</v>
      </c>
      <c r="F6">
        <v>44.2</v>
      </c>
      <c r="G6">
        <v>69.3</v>
      </c>
      <c r="I6" t="s">
        <v>119</v>
      </c>
    </row>
    <row r="7" spans="2:9" x14ac:dyDescent="0.45">
      <c r="B7" t="s">
        <v>225</v>
      </c>
      <c r="C7" t="s">
        <v>228</v>
      </c>
      <c r="D7">
        <v>31.2</v>
      </c>
      <c r="E7">
        <v>38.4</v>
      </c>
      <c r="F7">
        <v>64.2</v>
      </c>
      <c r="G7">
        <v>69.400000000000006</v>
      </c>
      <c r="I7" t="s">
        <v>120</v>
      </c>
    </row>
    <row r="8" spans="2:9" x14ac:dyDescent="0.45">
      <c r="B8" t="s">
        <v>229</v>
      </c>
      <c r="C8" t="s">
        <v>226</v>
      </c>
      <c r="D8">
        <v>2.1</v>
      </c>
      <c r="E8">
        <v>5.2</v>
      </c>
      <c r="F8">
        <v>10.6</v>
      </c>
      <c r="G8">
        <v>17.8</v>
      </c>
      <c r="I8" t="s">
        <v>121</v>
      </c>
    </row>
    <row r="9" spans="2:9" x14ac:dyDescent="0.45">
      <c r="B9" t="s">
        <v>229</v>
      </c>
      <c r="C9" t="s">
        <v>227</v>
      </c>
      <c r="D9">
        <v>8.6</v>
      </c>
      <c r="E9">
        <v>9.4</v>
      </c>
      <c r="F9">
        <v>12.4</v>
      </c>
      <c r="G9">
        <v>16.5</v>
      </c>
      <c r="I9" t="s">
        <v>122</v>
      </c>
    </row>
    <row r="10" spans="2:9" x14ac:dyDescent="0.45">
      <c r="B10" t="s">
        <v>229</v>
      </c>
      <c r="C10" t="s">
        <v>228</v>
      </c>
      <c r="D10">
        <v>5.7</v>
      </c>
      <c r="E10">
        <v>8.3000000000000007</v>
      </c>
      <c r="F10">
        <v>13.3</v>
      </c>
      <c r="G10">
        <v>19.8</v>
      </c>
      <c r="I10" t="s">
        <v>123</v>
      </c>
    </row>
    <row r="11" spans="2:9" x14ac:dyDescent="0.45">
      <c r="B11" t="s">
        <v>230</v>
      </c>
      <c r="C11" t="s">
        <v>226</v>
      </c>
      <c r="D11">
        <v>-2.1</v>
      </c>
      <c r="E11">
        <v>0.2</v>
      </c>
      <c r="F11">
        <v>5.4</v>
      </c>
      <c r="G11">
        <v>11.9</v>
      </c>
      <c r="I11" t="s">
        <v>124</v>
      </c>
    </row>
    <row r="12" spans="2:9" x14ac:dyDescent="0.45">
      <c r="B12" t="s">
        <v>230</v>
      </c>
      <c r="C12" t="s">
        <v>227</v>
      </c>
      <c r="D12">
        <v>-1.9</v>
      </c>
      <c r="E12">
        <v>0.6</v>
      </c>
      <c r="F12">
        <v>5.7</v>
      </c>
      <c r="G12">
        <v>12.3</v>
      </c>
      <c r="I12" t="s">
        <v>125</v>
      </c>
    </row>
    <row r="13" spans="2:9" x14ac:dyDescent="0.45">
      <c r="B13" t="s">
        <v>230</v>
      </c>
      <c r="C13" t="s">
        <v>228</v>
      </c>
      <c r="D13">
        <v>0.1</v>
      </c>
      <c r="E13">
        <v>1.9</v>
      </c>
      <c r="F13">
        <v>6.6</v>
      </c>
      <c r="G13">
        <v>12.9</v>
      </c>
      <c r="I13" t="s">
        <v>126</v>
      </c>
    </row>
    <row r="14" spans="2:9" x14ac:dyDescent="0.45">
      <c r="B14" t="s">
        <v>231</v>
      </c>
      <c r="C14" t="s">
        <v>226</v>
      </c>
      <c r="D14">
        <v>58</v>
      </c>
      <c r="E14">
        <v>56</v>
      </c>
      <c r="F14">
        <v>56</v>
      </c>
      <c r="G14">
        <v>55</v>
      </c>
      <c r="I14" t="s">
        <v>127</v>
      </c>
    </row>
    <row r="15" spans="2:9" x14ac:dyDescent="0.45">
      <c r="B15" t="s">
        <v>231</v>
      </c>
      <c r="C15" t="s">
        <v>227</v>
      </c>
      <c r="D15">
        <v>62</v>
      </c>
      <c r="E15">
        <v>59</v>
      </c>
      <c r="F15">
        <v>58</v>
      </c>
      <c r="G15">
        <v>56</v>
      </c>
      <c r="I15" t="s">
        <v>128</v>
      </c>
    </row>
    <row r="16" spans="2:9" x14ac:dyDescent="0.45">
      <c r="B16" t="s">
        <v>231</v>
      </c>
      <c r="C16" t="s">
        <v>228</v>
      </c>
      <c r="D16">
        <v>68</v>
      </c>
      <c r="E16">
        <v>65</v>
      </c>
      <c r="F16">
        <v>62</v>
      </c>
      <c r="G16">
        <v>59</v>
      </c>
      <c r="I16" t="s">
        <v>129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N35"/>
  <sheetViews>
    <sheetView tabSelected="1" workbookViewId="0">
      <selection activeCell="S35" sqref="S35"/>
    </sheetView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  <col min="14" max="14" width="9.6640625" bestFit="1" customWidth="1"/>
  </cols>
  <sheetData>
    <row r="1" spans="1:14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4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4" x14ac:dyDescent="0.45">
      <c r="A3" s="7" t="s">
        <v>14</v>
      </c>
      <c r="B3" s="8">
        <v>45022</v>
      </c>
      <c r="C3" s="7">
        <v>4</v>
      </c>
      <c r="D3" s="7" t="str">
        <f>MONTH(WORKDAY(B3,C3,2))&amp;"/"&amp;DAY(WORKDAY(B3,C3,2))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4" x14ac:dyDescent="0.45">
      <c r="A4" s="7" t="s">
        <v>17</v>
      </c>
      <c r="B4" s="8">
        <v>45023</v>
      </c>
      <c r="C4" s="7">
        <v>6</v>
      </c>
      <c r="D4" s="7" t="str">
        <f t="shared" ref="D4:D11" si="0">MONTH(WORKDAY(B4,C4,2))&amp;"/"&amp;DAY(WORKDAY(B4,C4,2))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4" x14ac:dyDescent="0.45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4" x14ac:dyDescent="0.45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4" x14ac:dyDescent="0.45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4" x14ac:dyDescent="0.45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4" x14ac:dyDescent="0.45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4" x14ac:dyDescent="0.45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4" x14ac:dyDescent="0.45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4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4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4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  <c r="K15">
        <f>_xlfn.RANK.EQ(I15,$I$15:$I$23)</f>
        <v>3</v>
      </c>
      <c r="L15" s="31" t="str">
        <f>IF(I15&gt;=LARGE($I$15:$I$23,3),"◆",IF(I15&lt;=SMALL($I$15:$I$23,3),"◇",""))</f>
        <v>◆</v>
      </c>
      <c r="N15" s="31"/>
    </row>
    <row r="16" spans="1:14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  <c r="K16">
        <f t="shared" ref="K16:K23" si="2">_xlfn.RANK.EQ(I16,$I$15:$I$23)</f>
        <v>9</v>
      </c>
      <c r="L16" s="31" t="str">
        <f t="shared" ref="L16:L23" si="3">IF(I16&gt;=LARGE($I$15:$I$23,3),"◆",IF(I16&lt;=SMALL($I$15:$I$23,3),"◇",""))</f>
        <v>◇</v>
      </c>
    </row>
    <row r="17" spans="1:12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  <c r="K17">
        <f t="shared" si="2"/>
        <v>7</v>
      </c>
      <c r="L17" s="31" t="str">
        <f t="shared" si="3"/>
        <v>◇</v>
      </c>
    </row>
    <row r="18" spans="1:12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  <c r="K18">
        <f t="shared" si="2"/>
        <v>2</v>
      </c>
      <c r="L18" s="31" t="str">
        <f t="shared" si="3"/>
        <v>◆</v>
      </c>
    </row>
    <row r="19" spans="1:12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  <c r="K19">
        <f t="shared" si="2"/>
        <v>6</v>
      </c>
      <c r="L19" s="31" t="str">
        <f t="shared" si="3"/>
        <v/>
      </c>
    </row>
    <row r="20" spans="1:12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  <c r="K20">
        <f t="shared" si="2"/>
        <v>8</v>
      </c>
      <c r="L20" s="31" t="str">
        <f t="shared" si="3"/>
        <v>◇</v>
      </c>
    </row>
    <row r="21" spans="1:12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  <c r="K21">
        <f t="shared" si="2"/>
        <v>4</v>
      </c>
      <c r="L21" s="31" t="str">
        <f t="shared" si="3"/>
        <v/>
      </c>
    </row>
    <row r="22" spans="1:12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  <c r="K22">
        <f t="shared" si="2"/>
        <v>1</v>
      </c>
      <c r="L22" s="31" t="str">
        <f t="shared" si="3"/>
        <v>◆</v>
      </c>
    </row>
    <row r="23" spans="1:12" x14ac:dyDescent="0.45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  <c r="K23">
        <f t="shared" si="2"/>
        <v>5</v>
      </c>
      <c r="L23" s="31" t="str">
        <f t="shared" si="3"/>
        <v/>
      </c>
    </row>
    <row r="25" spans="1:12" x14ac:dyDescent="0.45">
      <c r="A25" s="5" t="s">
        <v>68</v>
      </c>
      <c r="B25" s="4" t="s">
        <v>69</v>
      </c>
    </row>
    <row r="26" spans="1:12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2" x14ac:dyDescent="0.45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2" x14ac:dyDescent="0.45">
      <c r="A28" s="7">
        <v>2</v>
      </c>
      <c r="B28" s="7" t="s">
        <v>75</v>
      </c>
      <c r="C28" s="7">
        <v>2</v>
      </c>
      <c r="D28" s="11">
        <f t="shared" ref="D28:D35" si="4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2" x14ac:dyDescent="0.45">
      <c r="A29" s="7">
        <v>3</v>
      </c>
      <c r="B29" s="7" t="s">
        <v>76</v>
      </c>
      <c r="C29" s="7">
        <v>5</v>
      </c>
      <c r="D29" s="11">
        <f t="shared" si="4"/>
        <v>17500</v>
      </c>
    </row>
    <row r="30" spans="1:12" x14ac:dyDescent="0.45">
      <c r="A30" s="7">
        <v>4</v>
      </c>
      <c r="B30" s="7" t="s">
        <v>77</v>
      </c>
      <c r="C30" s="7">
        <v>3</v>
      </c>
      <c r="D30" s="11">
        <f t="shared" si="4"/>
        <v>16500</v>
      </c>
    </row>
    <row r="31" spans="1:12" x14ac:dyDescent="0.45">
      <c r="A31" s="7">
        <v>5</v>
      </c>
      <c r="B31" s="7" t="s">
        <v>77</v>
      </c>
      <c r="C31" s="7">
        <v>2</v>
      </c>
      <c r="D31" s="11">
        <f t="shared" si="4"/>
        <v>11000</v>
      </c>
    </row>
    <row r="32" spans="1:12" x14ac:dyDescent="0.45">
      <c r="A32" s="7">
        <v>6</v>
      </c>
      <c r="B32" s="7" t="s">
        <v>78</v>
      </c>
      <c r="C32" s="7">
        <v>4</v>
      </c>
      <c r="D32" s="11" t="str">
        <f t="shared" si="4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4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4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4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H30" sqref="H30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16" t="s">
        <v>130</v>
      </c>
      <c r="B1" s="16"/>
      <c r="C1" s="16"/>
      <c r="D1" s="16"/>
      <c r="E1" s="16"/>
      <c r="F1" s="16"/>
    </row>
    <row r="3" spans="1:6" x14ac:dyDescent="0.45">
      <c r="A3" s="7" t="s">
        <v>131</v>
      </c>
      <c r="B3" s="7" t="s">
        <v>132</v>
      </c>
      <c r="C3" s="7" t="s">
        <v>133</v>
      </c>
      <c r="D3" s="7" t="s">
        <v>134</v>
      </c>
      <c r="E3" s="7" t="s">
        <v>135</v>
      </c>
      <c r="F3" s="7" t="s">
        <v>136</v>
      </c>
    </row>
    <row r="4" spans="1:6" x14ac:dyDescent="0.45">
      <c r="A4" s="7" t="s">
        <v>137</v>
      </c>
      <c r="B4" s="7" t="s">
        <v>138</v>
      </c>
      <c r="C4" s="7" t="s">
        <v>139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140</v>
      </c>
      <c r="B5" s="7" t="s">
        <v>141</v>
      </c>
      <c r="C5" s="7" t="s">
        <v>142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143</v>
      </c>
      <c r="B6" s="7" t="s">
        <v>138</v>
      </c>
      <c r="C6" s="7" t="s">
        <v>144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145</v>
      </c>
      <c r="B7" s="7" t="s">
        <v>146</v>
      </c>
      <c r="C7" s="7" t="s">
        <v>147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137</v>
      </c>
      <c r="B8" s="7" t="s">
        <v>146</v>
      </c>
      <c r="C8" s="7" t="s">
        <v>148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149</v>
      </c>
      <c r="B9" s="7" t="s">
        <v>138</v>
      </c>
      <c r="C9" s="7" t="s">
        <v>150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143</v>
      </c>
      <c r="B10" s="7" t="s">
        <v>146</v>
      </c>
      <c r="C10" s="7" t="s">
        <v>151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149</v>
      </c>
      <c r="B11" s="7" t="s">
        <v>141</v>
      </c>
      <c r="C11" s="7" t="s">
        <v>152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137</v>
      </c>
      <c r="B12" s="7" t="s">
        <v>141</v>
      </c>
      <c r="C12" s="7" t="s">
        <v>153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140</v>
      </c>
      <c r="B13" s="7" t="s">
        <v>146</v>
      </c>
      <c r="C13" s="7" t="s">
        <v>154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140</v>
      </c>
      <c r="B14" s="7" t="s">
        <v>138</v>
      </c>
      <c r="C14" s="7" t="s">
        <v>155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145</v>
      </c>
      <c r="B15" s="7" t="s">
        <v>141</v>
      </c>
      <c r="C15" s="7" t="s">
        <v>156</v>
      </c>
      <c r="D15" s="7">
        <v>24</v>
      </c>
      <c r="E15" s="11">
        <v>699000</v>
      </c>
      <c r="F15" s="11">
        <f t="shared" si="0"/>
        <v>16776000</v>
      </c>
    </row>
    <row r="18" spans="1:7" x14ac:dyDescent="0.45">
      <c r="B18" s="28" t="s">
        <v>234</v>
      </c>
    </row>
    <row r="19" spans="1:7" x14ac:dyDescent="0.45">
      <c r="B19" t="s">
        <v>146</v>
      </c>
      <c r="D19" t="s">
        <v>138</v>
      </c>
      <c r="F19" t="s">
        <v>141</v>
      </c>
    </row>
    <row r="20" spans="1:7" x14ac:dyDescent="0.45">
      <c r="A20" s="28" t="s">
        <v>232</v>
      </c>
      <c r="B20" t="s">
        <v>235</v>
      </c>
      <c r="C20" t="s">
        <v>236</v>
      </c>
      <c r="D20" t="s">
        <v>235</v>
      </c>
      <c r="E20" t="s">
        <v>236</v>
      </c>
      <c r="F20" t="s">
        <v>235</v>
      </c>
      <c r="G20" t="s">
        <v>236</v>
      </c>
    </row>
    <row r="21" spans="1:7" x14ac:dyDescent="0.45">
      <c r="A21" s="29" t="s">
        <v>140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45">
      <c r="A22" s="29" t="s">
        <v>137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45">
      <c r="A23" s="29" t="s">
        <v>149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45">
      <c r="A24" s="29" t="s">
        <v>145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45">
      <c r="A25" s="29" t="s">
        <v>143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45">
      <c r="A26" s="29" t="s">
        <v>233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95AB-1E51-4DB8-BEA4-0C84B37634DA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6" t="s">
        <v>242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244</v>
      </c>
      <c r="E3" s="44" t="s">
        <v>239</v>
      </c>
      <c r="F3" s="44" t="s">
        <v>241</v>
      </c>
    </row>
    <row r="4" spans="2:6" ht="64" hidden="1" outlineLevel="1" x14ac:dyDescent="0.45">
      <c r="B4" s="39"/>
      <c r="C4" s="39"/>
      <c r="D4" s="32"/>
      <c r="E4" s="46" t="s">
        <v>240</v>
      </c>
      <c r="F4" s="46" t="s">
        <v>240</v>
      </c>
    </row>
    <row r="5" spans="2:6" x14ac:dyDescent="0.45">
      <c r="B5" s="40" t="s">
        <v>243</v>
      </c>
      <c r="C5" s="41"/>
      <c r="D5" s="38"/>
      <c r="E5" s="38"/>
      <c r="F5" s="38"/>
    </row>
    <row r="6" spans="2:6" outlineLevel="1" x14ac:dyDescent="0.45">
      <c r="B6" s="39"/>
      <c r="C6" s="39" t="s">
        <v>237</v>
      </c>
      <c r="D6" s="33">
        <v>0.05</v>
      </c>
      <c r="E6" s="45">
        <v>0.06</v>
      </c>
      <c r="F6" s="45">
        <v>0.04</v>
      </c>
    </row>
    <row r="7" spans="2:6" x14ac:dyDescent="0.45">
      <c r="B7" s="40" t="s">
        <v>245</v>
      </c>
      <c r="C7" s="41"/>
      <c r="D7" s="38"/>
      <c r="E7" s="38"/>
      <c r="F7" s="38"/>
    </row>
    <row r="8" spans="2:6" ht="17.5" outlineLevel="1" thickBot="1" x14ac:dyDescent="0.5">
      <c r="B8" s="42"/>
      <c r="C8" s="42" t="s">
        <v>238</v>
      </c>
      <c r="D8" s="34">
        <v>1858000</v>
      </c>
      <c r="E8" s="34">
        <v>1886000</v>
      </c>
      <c r="F8" s="34">
        <v>1830000</v>
      </c>
    </row>
    <row r="9" spans="2:6" x14ac:dyDescent="0.45">
      <c r="B9" t="s">
        <v>246</v>
      </c>
    </row>
    <row r="10" spans="2:6" x14ac:dyDescent="0.45">
      <c r="B10" t="s">
        <v>247</v>
      </c>
    </row>
    <row r="11" spans="2:6" x14ac:dyDescent="0.45">
      <c r="B11" t="s">
        <v>248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6" t="s">
        <v>157</v>
      </c>
      <c r="C2" s="16"/>
    </row>
    <row r="4" spans="2:3" x14ac:dyDescent="0.45">
      <c r="B4" s="10" t="s">
        <v>158</v>
      </c>
      <c r="C4" s="7" t="s">
        <v>163</v>
      </c>
    </row>
    <row r="5" spans="2:3" x14ac:dyDescent="0.45">
      <c r="B5" s="10" t="s">
        <v>159</v>
      </c>
      <c r="C5" s="14">
        <v>62000000</v>
      </c>
    </row>
    <row r="6" spans="2:3" x14ac:dyDescent="0.45">
      <c r="B6" s="10" t="s">
        <v>160</v>
      </c>
      <c r="C6" s="13">
        <v>0.05</v>
      </c>
    </row>
    <row r="7" spans="2:3" x14ac:dyDescent="0.45">
      <c r="B7" s="10" t="s">
        <v>161</v>
      </c>
      <c r="C7" s="14">
        <v>36</v>
      </c>
    </row>
    <row r="8" spans="2:3" x14ac:dyDescent="0.45">
      <c r="B8" s="10" t="s">
        <v>162</v>
      </c>
      <c r="C8" s="14">
        <f>ROUND(PMT(C6/12,C7,-C5),-3)</f>
        <v>1858000</v>
      </c>
    </row>
  </sheetData>
  <scenarios current="0" sqref="C8">
    <scenario name="금리인상" locked="1" count="1" user="wonpil jeong" comment="만든 사람 wonpil jeong 날짜 2025-08-15">
      <inputCells r="C6" val="0.06" numFmtId="9"/>
    </scenario>
    <scenario name="금리인하" locked="1" count="1" user="wonpil jeong" comment="만든 사람 wonpil jeong 날짜 2025-08-15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23" sqref="E23"/>
    </sheetView>
  </sheetViews>
  <sheetFormatPr defaultRowHeight="17" x14ac:dyDescent="0.45"/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7" t="s">
        <v>165</v>
      </c>
      <c r="B3" s="7" t="s">
        <v>45</v>
      </c>
      <c r="C3" s="7" t="s">
        <v>166</v>
      </c>
      <c r="D3" s="7" t="s">
        <v>167</v>
      </c>
      <c r="E3" s="7" t="s">
        <v>168</v>
      </c>
      <c r="F3" s="7" t="s">
        <v>169</v>
      </c>
    </row>
    <row r="4" spans="1:6" x14ac:dyDescent="0.45">
      <c r="A4" s="7" t="s">
        <v>170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171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172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173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174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175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176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44450</xdr:colOff>
                    <xdr:row>11</xdr:row>
                    <xdr:rowOff>6350</xdr:rowOff>
                  </from>
                  <to>
                    <xdr:col>3</xdr:col>
                    <xdr:colOff>647700</xdr:colOff>
                    <xdr:row>13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N31" sqref="N31"/>
    </sheetView>
  </sheetViews>
  <sheetFormatPr defaultRowHeight="17" x14ac:dyDescent="0.45"/>
  <cols>
    <col min="5" max="6" width="11" bestFit="1" customWidth="1"/>
  </cols>
  <sheetData>
    <row r="1" spans="1:6" ht="21" x14ac:dyDescent="0.45">
      <c r="A1" s="16" t="s">
        <v>177</v>
      </c>
      <c r="B1" s="16"/>
      <c r="C1" s="16"/>
      <c r="D1" s="16"/>
      <c r="E1" s="16"/>
      <c r="F1" s="16"/>
    </row>
    <row r="3" spans="1:6" x14ac:dyDescent="0.45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183</v>
      </c>
    </row>
    <row r="4" spans="1:6" x14ac:dyDescent="0.45">
      <c r="A4" s="7" t="s">
        <v>184</v>
      </c>
      <c r="B4" s="7" t="s">
        <v>185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184</v>
      </c>
      <c r="B5" s="7" t="s">
        <v>186</v>
      </c>
      <c r="C5" s="7" t="s">
        <v>187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184</v>
      </c>
      <c r="B6" s="7" t="s">
        <v>188</v>
      </c>
      <c r="C6" s="7" t="s">
        <v>189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190</v>
      </c>
      <c r="B7" s="7" t="s">
        <v>191</v>
      </c>
      <c r="C7" s="7" t="s">
        <v>192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190</v>
      </c>
      <c r="B8" s="7" t="s">
        <v>193</v>
      </c>
      <c r="C8" s="7" t="s">
        <v>194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190</v>
      </c>
      <c r="B9" s="7" t="s">
        <v>195</v>
      </c>
      <c r="C9" s="7" t="s">
        <v>196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197</v>
      </c>
      <c r="B10" s="7" t="s">
        <v>198</v>
      </c>
      <c r="C10" s="7" t="s">
        <v>199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197</v>
      </c>
      <c r="B11" s="7" t="s">
        <v>200</v>
      </c>
      <c r="C11" s="7" t="s">
        <v>201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wonpil jeong</cp:lastModifiedBy>
  <dcterms:created xsi:type="dcterms:W3CDTF">2023-04-27T08:01:32Z</dcterms:created>
  <dcterms:modified xsi:type="dcterms:W3CDTF">2025-08-15T01:25:06Z</dcterms:modified>
</cp:coreProperties>
</file>