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2급총정리\기출\"/>
    </mc:Choice>
  </mc:AlternateContent>
  <xr:revisionPtr revIDLastSave="0" documentId="13_ncr:1_{3763D882-4D80-4B2C-8323-D16D91F6C2B0}" xr6:coauthVersionLast="36" xr6:coauthVersionMax="47" xr10:uidLastSave="{00000000-0000-0000-0000-000000000000}"/>
  <bookViews>
    <workbookView xWindow="4710" yWindow="1485" windowWidth="24360" windowHeight="18555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23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E23" i="4"/>
  <c r="J11" i="4"/>
  <c r="D4" i="4"/>
  <c r="D5" i="4"/>
  <c r="D6" i="4"/>
  <c r="D7" i="4"/>
  <c r="D8" i="4"/>
  <c r="D9" i="4"/>
  <c r="D10" i="4"/>
  <c r="D11" i="4"/>
  <c r="D3" i="4"/>
  <c r="F5" i="7"/>
  <c r="F6" i="7"/>
  <c r="F7" i="7"/>
  <c r="F8" i="7"/>
  <c r="F9" i="7"/>
  <c r="F10" i="7"/>
  <c r="F4" i="7"/>
  <c r="F5" i="5" l="1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5" authorId="0" shapeId="0" xr:uid="{8F67792D-F10E-44DD-ABCF-F9F7B1482A55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<sst xmlns="http://schemas.openxmlformats.org/spreadsheetml/2006/main" count="324" uniqueCount="238">
  <si>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</si>
  <si>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</si>
  <si>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</si>
  <si>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</si>
  <si>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</si>
  <si>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</si>
  <si>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</si>
  <si>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</si>
  <si>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</si>
  <si>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</si>
  <si>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</si>
  <si>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</si>
  <si>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</si>
  <si>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</si>
  <si>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</si>
  <si>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</si>
  <si>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</si>
  <si>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</si>
  <si>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</si>
  <si>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</si>
  <si>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</si>
  <si>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</si>
  <si>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</si>
  <si>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</si>
  <si>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</si>
  <si>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</si>
  <si>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</si>
  <si>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</si>
  <si>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</si>
  <si>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</si>
  <si>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</si>
  <si>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</si>
  <si>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</si>
  <si>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</si>
  <si>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</si>
  <si>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</si>
  <si>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</si>
  <si>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</si>
  <si>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</si>
  <si>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</si>
  <si>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</si>
  <si>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</si>
  <si>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</si>
  <si>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</si>
  <si>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</si>
  <si>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</si>
  <si>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</si>
  <si>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</si>
  <si>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</si>
  <si>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</si>
  <si>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</si>
  <si>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</si>
  <si>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</si>
  <si>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</si>
  <si>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</si>
  <si>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</si>
  <si>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</si>
  <si>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</si>
  <si>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</si>
  <si>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</si>
  <si>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</si>
  <si>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</si>
  <si>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</si>
  <si>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</si>
  <si>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</si>
  <si>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</si>
  <si>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</si>
  <si>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</si>
  <si>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</si>
  <si>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</si>
  <si>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</si>
  <si>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</si>
  <si>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</si>
  <si>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</si>
  <si>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</si>
  <si>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</si>
  <si>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</si>
  <si>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</si>
  <si>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</si>
  <si>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</si>
  <si>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</si>
  <si>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</si>
  <si>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</si>
  <si>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</si>
  <si>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</si>
  <si>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</si>
  <si>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</si>
  <si>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</si>
  <si>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</si>
  <si>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</si>
  <si>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</si>
  <si>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</si>
  <si>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</si>
  <si>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</si>
  <si>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</si>
  <si>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</si>
  <si>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</si>
  <si>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</si>
  <si>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</si>
  <si>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</si>
  <si>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</si>
  <si>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</si>
  <si>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</si>
  <si>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</si>
  <si>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</si>
  <si>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</si>
  <si>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</si>
  <si>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</si>
  <si>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</si>
  <si>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</si>
  <si>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</si>
  <si>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</si>
  <si>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</si>
  <si>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</si>
  <si>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</si>
  <si>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</si>
  <si>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</si>
  <si>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</si>
  <si>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</si>
  <si>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</si>
  <si>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</si>
  <si>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</si>
  <si>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</si>
  <si>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</si>
  <si>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</si>
  <si>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</si>
  <si>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</si>
  <si>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</si>
  <si>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</si>
  <si>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</si>
  <si>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</si>
  <si>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</si>
  <si>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</si>
  <si>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</si>
  <si>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</si>
  <si>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</si>
  <si>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</si>
  <si>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</si>
  <si>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</si>
  <si>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</si>
  <si>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</si>
  <si>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</si>
  <si>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</si>
  <si>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</si>
  <si>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</si>
  <si>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</si>
  <si>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</si>
  <si>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</si>
  <si>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</si>
  <si>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</si>
  <si>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</si>
  <si>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</si>
  <si>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</si>
  <si>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</si>
  <si>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</si>
  <si>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</si>
  <si>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</si>
  <si>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</si>
  <si>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</si>
  <si>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</si>
  <si>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</si>
  <si>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</si>
  <si>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</si>
  <si>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</si>
  <si>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</si>
  <si>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</si>
  <si>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</si>
  <si>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</si>
  <si>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</si>
  <si>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</si>
  <si>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</si>
  <si>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</si>
  <si>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</si>
  <si>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</si>
  <si>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</si>
  <si>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</si>
  <si>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</si>
  <si>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</si>
  <si>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</si>
  <si>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</si>
  <si>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</si>
  <si>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</si>
  <si>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</si>
  <si>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</si>
  <si>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</si>
  <si>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</si>
  <si>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</si>
  <si>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</si>
  <si>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</si>
  <si>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</si>
  <si>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여행지</t>
    <phoneticPr fontId="1" type="noConversion"/>
  </si>
  <si>
    <t>출발일</t>
    <phoneticPr fontId="1" type="noConversion"/>
  </si>
  <si>
    <t xml:space="preserve">기간 </t>
    <phoneticPr fontId="1" type="noConversion"/>
  </si>
  <si>
    <t>출발인원</t>
    <phoneticPr fontId="1" type="noConversion"/>
  </si>
  <si>
    <t>비용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</si>
  <si>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</si>
  <si>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</si>
  <si>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</si>
  <si>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</si>
  <si>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</si>
  <si>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</si>
  <si>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</si>
  <si>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</si>
  <si>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</si>
  <si>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</si>
  <si>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4박5일</t>
  </si>
  <si>
    <t>4박5일</t>
    <phoneticPr fontId="1" type="noConversion"/>
  </si>
  <si>
    <t>3박4일</t>
  </si>
  <si>
    <t>3박4일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</si>
  <si>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</si>
  <si>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</si>
  <si>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</si>
  <si>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</si>
  <si>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</si>
  <si>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</si>
  <si>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</si>
  <si>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</si>
  <si>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</si>
  <si>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</si>
  <si>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</si>
  <si>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</si>
  <si>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</si>
  <si>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</si>
  <si>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</si>
  <si>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</si>
  <si>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</si>
  <si>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</si>
  <si>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</si>
  <si>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</si>
  <si>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User 날짜 2025-08-07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</si>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</sst>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&quot;₩&quot;#,##0_);[Red]\(&quot;₩&quot;#,##0\)"/>
    <numFmt numFmtId="178" formatCode="m\/d\(aaa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12" fillId="4" borderId="5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right" vertical="center"/>
    </xf>
    <xf numFmtId="0" fontId="11" fillId="4" borderId="5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177" fontId="0" fillId="0" borderId="1" xfId="0" applyNumberFormat="1" applyBorder="1">
      <alignment vertical="center"/>
    </xf>
    <xf numFmtId="0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41" fontId="0" fillId="0" borderId="9" xfId="1" applyFont="1" applyBorder="1">
      <alignment vertical="center"/>
    </xf>
    <xf numFmtId="177" fontId="0" fillId="0" borderId="9" xfId="0" applyNumberFormat="1" applyBorder="1">
      <alignment vertical="center"/>
    </xf>
    <xf numFmtId="0" fontId="7" fillId="3" borderId="8" xfId="2" applyBorder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3">
    <dxf>
      <numFmt numFmtId="176" formatCode="#,##0_ "/>
    </dxf>
    <dxf>
      <numFmt numFmtId="176" formatCode="#,##0_ "/>
    </dxf>
    <dxf>
      <numFmt numFmtId="176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BC-40E3-A2EB-BAAB2E99D5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BC-40E3-A2EB-BAAB2E99D5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371600" y="2352675"/>
          <a:ext cx="6858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76.836991203701" createdVersion="6" refreshedVersion="6" minRefreshableVersion="3" recordCount="12" xr:uid="{21F584D0-631D-42A4-9CD3-A1C82B43AB37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E43563-BF9F-4A50-8828-8536B2D3E029}" name="피벗 테이블5" cacheId="23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/>
    <dataField name="평균 : 총판매액" fld="5" subtotal="average" baseField="0" baseItem="0"/>
  </dataFields>
  <formats count="3">
    <format dxfId="2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format>
    <format dxfId="1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format>
    <format dxfId="0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9" sqref="F9"/>
    </sheetView>
  </sheetViews>
  <sheetFormatPr defaultRowHeight="16.5" x14ac:dyDescent="0.3"/>
  <cols>
    <col min="3" max="3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  <row r="4" spans="1:6" x14ac:dyDescent="0.3">
      <c r="A4" s="1" t="s">
        <v>195</v>
      </c>
      <c r="B4" s="1" t="s">
        <v>200</v>
      </c>
      <c r="C4" s="2">
        <v>44995</v>
      </c>
      <c r="D4" s="1" t="s">
        <v>206</v>
      </c>
      <c r="E4" s="1">
        <v>36</v>
      </c>
      <c r="F4" s="3">
        <v>780000</v>
      </c>
    </row>
    <row r="5" spans="1:6" x14ac:dyDescent="0.3">
      <c r="A5" s="1" t="s">
        <v>196</v>
      </c>
      <c r="B5" s="1" t="s">
        <v>201</v>
      </c>
      <c r="C5" s="2">
        <v>44999</v>
      </c>
      <c r="D5" s="1" t="s">
        <v>205</v>
      </c>
      <c r="E5" s="1">
        <v>42</v>
      </c>
      <c r="F5" s="3">
        <v>960000</v>
      </c>
    </row>
    <row r="6" spans="1:6" x14ac:dyDescent="0.3">
      <c r="A6" s="1" t="s">
        <v>197</v>
      </c>
      <c r="B6" s="1" t="s">
        <v>202</v>
      </c>
      <c r="C6" s="2">
        <v>45000</v>
      </c>
      <c r="D6" s="1" t="s">
        <v>208</v>
      </c>
      <c r="E6" s="1">
        <v>30</v>
      </c>
      <c r="F6" s="3">
        <v>550000</v>
      </c>
    </row>
    <row r="7" spans="1:6" x14ac:dyDescent="0.3">
      <c r="A7" s="1" t="s">
        <v>198</v>
      </c>
      <c r="B7" s="1" t="s">
        <v>203</v>
      </c>
      <c r="C7" s="2">
        <v>45002</v>
      </c>
      <c r="D7" s="1" t="s">
        <v>207</v>
      </c>
      <c r="E7" s="1">
        <v>32</v>
      </c>
      <c r="F7" s="3">
        <v>830000</v>
      </c>
    </row>
    <row r="8" spans="1:6" x14ac:dyDescent="0.3">
      <c r="A8" s="1" t="s">
        <v>199</v>
      </c>
      <c r="B8" s="1" t="s">
        <v>204</v>
      </c>
      <c r="C8" s="2">
        <v>45006</v>
      </c>
      <c r="D8" s="1" t="s">
        <v>208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tabSelected="1" workbookViewId="0">
      <selection activeCell="D20" sqref="D20"/>
    </sheetView>
  </sheetViews>
  <sheetFormatPr defaultRowHeight="16.5" x14ac:dyDescent="0.3"/>
  <cols>
    <col min="1" max="1" width="18.625" bestFit="1" customWidth="1"/>
    <col min="5" max="5" width="11.125" bestFit="1" customWidth="1"/>
    <col min="7" max="7" width="12.5" bestFit="1" customWidth="1"/>
  </cols>
  <sheetData>
    <row r="1" spans="1:7" ht="22.5" x14ac:dyDescent="0.3">
      <c r="A1" s="37" t="s">
        <v>81</v>
      </c>
      <c r="B1" s="37"/>
      <c r="C1" s="37"/>
      <c r="D1" s="37"/>
      <c r="E1" s="37"/>
      <c r="F1" s="37"/>
      <c r="G1" s="37"/>
    </row>
    <row r="3" spans="1:7" ht="17.25" thickBot="1" x14ac:dyDescent="0.35">
      <c r="A3" s="46" t="s">
        <v>82</v>
      </c>
      <c r="B3" s="46" t="s">
        <v>83</v>
      </c>
      <c r="C3" s="46" t="s">
        <v>84</v>
      </c>
      <c r="D3" s="46" t="s">
        <v>85</v>
      </c>
      <c r="E3" s="46" t="s">
        <v>86</v>
      </c>
      <c r="F3" s="46" t="s">
        <v>87</v>
      </c>
      <c r="G3" s="46" t="s">
        <v>88</v>
      </c>
    </row>
    <row r="4" spans="1:7" ht="17.25" thickTop="1" x14ac:dyDescent="0.3">
      <c r="A4" s="42" t="s">
        <v>89</v>
      </c>
      <c r="B4" s="42" t="s">
        <v>90</v>
      </c>
      <c r="C4" s="42">
        <v>320</v>
      </c>
      <c r="D4" s="42" t="s">
        <v>91</v>
      </c>
      <c r="E4" s="43">
        <v>45022</v>
      </c>
      <c r="F4" s="44">
        <v>1000</v>
      </c>
      <c r="G4" s="45">
        <v>16200000</v>
      </c>
    </row>
    <row r="5" spans="1:7" x14ac:dyDescent="0.3">
      <c r="A5" s="7" t="s">
        <v>92</v>
      </c>
      <c r="B5" s="7" t="s">
        <v>93</v>
      </c>
      <c r="C5" s="7">
        <v>250</v>
      </c>
      <c r="D5" s="7" t="s">
        <v>94</v>
      </c>
      <c r="E5" s="16">
        <v>45022</v>
      </c>
      <c r="F5" s="14">
        <v>500</v>
      </c>
      <c r="G5" s="36">
        <v>7936000</v>
      </c>
    </row>
    <row r="6" spans="1:7" x14ac:dyDescent="0.3">
      <c r="A6" s="7" t="s">
        <v>95</v>
      </c>
      <c r="B6" s="7" t="s">
        <v>96</v>
      </c>
      <c r="C6" s="7">
        <v>300</v>
      </c>
      <c r="D6" s="7" t="s">
        <v>97</v>
      </c>
      <c r="E6" s="16">
        <v>45023</v>
      </c>
      <c r="F6" s="14">
        <v>900</v>
      </c>
      <c r="G6" s="36">
        <v>13446000</v>
      </c>
    </row>
    <row r="7" spans="1:7" x14ac:dyDescent="0.3">
      <c r="A7" s="7" t="s">
        <v>98</v>
      </c>
      <c r="B7" s="7" t="s">
        <v>99</v>
      </c>
      <c r="C7" s="7">
        <v>360</v>
      </c>
      <c r="D7" s="7" t="s">
        <v>100</v>
      </c>
      <c r="E7" s="16">
        <v>45023</v>
      </c>
      <c r="F7" s="14">
        <v>1200</v>
      </c>
      <c r="G7" s="36">
        <v>21384000</v>
      </c>
    </row>
    <row r="8" spans="1:7" x14ac:dyDescent="0.3">
      <c r="A8" s="7" t="s">
        <v>101</v>
      </c>
      <c r="B8" s="7" t="s">
        <v>102</v>
      </c>
      <c r="C8" s="7">
        <v>295</v>
      </c>
      <c r="D8" s="7" t="s">
        <v>91</v>
      </c>
      <c r="E8" s="16">
        <v>45023</v>
      </c>
      <c r="F8" s="14">
        <v>1000</v>
      </c>
      <c r="G8" s="36">
        <v>13120000</v>
      </c>
    </row>
    <row r="9" spans="1:7" x14ac:dyDescent="0.3">
      <c r="A9" s="7" t="s">
        <v>103</v>
      </c>
      <c r="B9" s="7" t="s">
        <v>104</v>
      </c>
      <c r="C9" s="7">
        <v>440</v>
      </c>
      <c r="D9" s="7" t="s">
        <v>105</v>
      </c>
      <c r="E9" s="16">
        <v>45028</v>
      </c>
      <c r="F9" s="14">
        <v>1000</v>
      </c>
      <c r="G9" s="36">
        <v>22500000</v>
      </c>
    </row>
    <row r="10" spans="1:7" x14ac:dyDescent="0.3">
      <c r="A10" s="7" t="s">
        <v>106</v>
      </c>
      <c r="B10" s="7" t="s">
        <v>107</v>
      </c>
      <c r="C10" s="7">
        <v>350</v>
      </c>
      <c r="D10" s="7" t="s">
        <v>108</v>
      </c>
      <c r="E10" s="16">
        <v>45028</v>
      </c>
      <c r="F10" s="14">
        <v>900</v>
      </c>
      <c r="G10" s="36">
        <v>13050000</v>
      </c>
    </row>
    <row r="11" spans="1:7" x14ac:dyDescent="0.3">
      <c r="A11" s="7" t="s">
        <v>109</v>
      </c>
      <c r="B11" s="7" t="s">
        <v>110</v>
      </c>
      <c r="C11" s="7">
        <v>400</v>
      </c>
      <c r="D11" s="7" t="s">
        <v>100</v>
      </c>
      <c r="E11" s="16">
        <v>45030</v>
      </c>
      <c r="F11" s="14">
        <v>800</v>
      </c>
      <c r="G11" s="36">
        <v>21120000</v>
      </c>
    </row>
    <row r="12" spans="1:7" x14ac:dyDescent="0.3">
      <c r="A12" s="7" t="s">
        <v>111</v>
      </c>
      <c r="B12" s="7" t="s">
        <v>112</v>
      </c>
      <c r="C12" s="7">
        <v>330</v>
      </c>
      <c r="D12" s="7" t="s">
        <v>113</v>
      </c>
      <c r="E12" s="16">
        <v>45034</v>
      </c>
      <c r="F12" s="14">
        <v>1200</v>
      </c>
      <c r="G12" s="36">
        <v>17280000</v>
      </c>
    </row>
    <row r="13" spans="1:7" x14ac:dyDescent="0.3">
      <c r="A13" s="7" t="s">
        <v>114</v>
      </c>
      <c r="B13" s="7" t="s">
        <v>115</v>
      </c>
      <c r="C13" s="7">
        <v>420</v>
      </c>
      <c r="D13" s="7" t="s">
        <v>100</v>
      </c>
      <c r="E13" s="16">
        <v>45034</v>
      </c>
      <c r="F13" s="14">
        <v>600</v>
      </c>
      <c r="G13" s="36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K17" sqref="K17"/>
    </sheetView>
  </sheetViews>
  <sheetFormatPr defaultRowHeight="16.5" x14ac:dyDescent="0.3"/>
  <cols>
    <col min="1" max="1" width="3.625" customWidth="1"/>
  </cols>
  <sheetData>
    <row r="2" spans="2:7" ht="20.25" x14ac:dyDescent="0.3">
      <c r="B2" s="38" t="s">
        <v>116</v>
      </c>
      <c r="C2" s="38"/>
      <c r="D2" s="38"/>
      <c r="E2" s="38"/>
      <c r="F2" s="38"/>
      <c r="G2" s="38"/>
    </row>
    <row r="4" spans="2:7" x14ac:dyDescent="0.3">
      <c r="B4" t="s">
        <v>209</v>
      </c>
      <c r="C4" t="s">
        <v>166</v>
      </c>
      <c r="D4" t="s">
        <v>210</v>
      </c>
      <c r="E4" t="s">
        <v>211</v>
      </c>
      <c r="F4" t="s">
        <v>212</v>
      </c>
      <c r="G4" t="s">
        <v>213</v>
      </c>
    </row>
    <row r="5" spans="2:7" x14ac:dyDescent="0.3">
      <c r="B5" t="s">
        <v>214</v>
      </c>
      <c r="C5" t="s">
        <v>215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3">
      <c r="B6" t="s">
        <v>214</v>
      </c>
      <c r="C6" t="s">
        <v>216</v>
      </c>
      <c r="D6">
        <v>18.2</v>
      </c>
      <c r="E6">
        <v>23.5</v>
      </c>
      <c r="F6">
        <v>44.2</v>
      </c>
      <c r="G6">
        <v>69.3</v>
      </c>
    </row>
    <row r="7" spans="2:7" x14ac:dyDescent="0.3">
      <c r="B7" t="s">
        <v>214</v>
      </c>
      <c r="C7" t="s">
        <v>217</v>
      </c>
      <c r="D7">
        <v>31.2</v>
      </c>
      <c r="E7">
        <v>38.4</v>
      </c>
      <c r="F7">
        <v>64.2</v>
      </c>
      <c r="G7">
        <v>69.400000000000006</v>
      </c>
    </row>
    <row r="8" spans="2:7" x14ac:dyDescent="0.3">
      <c r="B8" t="s">
        <v>218</v>
      </c>
      <c r="C8" t="s">
        <v>215</v>
      </c>
      <c r="D8">
        <v>2.1</v>
      </c>
      <c r="E8">
        <v>5.2</v>
      </c>
      <c r="F8">
        <v>10.6</v>
      </c>
      <c r="G8">
        <v>17.8</v>
      </c>
    </row>
    <row r="9" spans="2:7" x14ac:dyDescent="0.3">
      <c r="B9" t="s">
        <v>218</v>
      </c>
      <c r="C9" t="s">
        <v>216</v>
      </c>
      <c r="D9">
        <v>8.6</v>
      </c>
      <c r="E9">
        <v>9.4</v>
      </c>
      <c r="F9">
        <v>12.4</v>
      </c>
      <c r="G9">
        <v>16.5</v>
      </c>
    </row>
    <row r="10" spans="2:7" x14ac:dyDescent="0.3">
      <c r="B10" t="s">
        <v>218</v>
      </c>
      <c r="C10" t="s">
        <v>217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3">
      <c r="B11" t="s">
        <v>219</v>
      </c>
      <c r="C11" t="s">
        <v>215</v>
      </c>
      <c r="D11">
        <v>-2.1</v>
      </c>
      <c r="E11">
        <v>0.2</v>
      </c>
      <c r="F11">
        <v>5.4</v>
      </c>
      <c r="G11">
        <v>11.9</v>
      </c>
    </row>
    <row r="12" spans="2:7" x14ac:dyDescent="0.3">
      <c r="B12" t="s">
        <v>219</v>
      </c>
      <c r="C12" t="s">
        <v>216</v>
      </c>
      <c r="D12">
        <v>-1.9</v>
      </c>
      <c r="E12">
        <v>0.6</v>
      </c>
      <c r="F12">
        <v>5.7</v>
      </c>
      <c r="G12">
        <v>12.3</v>
      </c>
    </row>
    <row r="13" spans="2:7" x14ac:dyDescent="0.3">
      <c r="B13" t="s">
        <v>219</v>
      </c>
      <c r="C13" t="s">
        <v>217</v>
      </c>
      <c r="D13">
        <v>0.1</v>
      </c>
      <c r="E13">
        <v>1.9</v>
      </c>
      <c r="F13">
        <v>6.6</v>
      </c>
      <c r="G13">
        <v>12.9</v>
      </c>
    </row>
    <row r="14" spans="2:7" x14ac:dyDescent="0.3">
      <c r="B14" t="s">
        <v>220</v>
      </c>
      <c r="C14" t="s">
        <v>215</v>
      </c>
      <c r="D14">
        <v>58</v>
      </c>
      <c r="E14">
        <v>56</v>
      </c>
      <c r="F14">
        <v>56</v>
      </c>
      <c r="G14">
        <v>55</v>
      </c>
    </row>
    <row r="15" spans="2:7" x14ac:dyDescent="0.3">
      <c r="B15" t="s">
        <v>220</v>
      </c>
      <c r="C15" t="s">
        <v>216</v>
      </c>
      <c r="D15">
        <v>62</v>
      </c>
      <c r="E15">
        <v>59</v>
      </c>
      <c r="F15">
        <v>58</v>
      </c>
      <c r="G15">
        <v>56</v>
      </c>
    </row>
    <row r="16" spans="2:7" x14ac:dyDescent="0.3">
      <c r="B16" t="s">
        <v>220</v>
      </c>
      <c r="C16" t="s">
        <v>217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opLeftCell="A4" workbookViewId="0">
      <selection activeCell="H33" sqref="H33"/>
    </sheetView>
  </sheetViews>
  <sheetFormatPr defaultRowHeight="16.5" x14ac:dyDescent="0.3"/>
  <cols>
    <col min="2" max="2" width="11.25" bestFit="1" customWidth="1"/>
    <col min="3" max="3" width="10.875" bestFit="1" customWidth="1"/>
    <col min="4" max="4" width="10.5" bestFit="1" customWidth="1"/>
    <col min="5" max="5" width="9.875" bestFit="1" customWidth="1"/>
    <col min="9" max="9" width="11" bestFit="1" customWidth="1"/>
  </cols>
  <sheetData>
    <row r="1" spans="1:10" x14ac:dyDescent="0.3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3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3">
      <c r="A3" s="7" t="s">
        <v>14</v>
      </c>
      <c r="B3" s="8">
        <v>45022</v>
      </c>
      <c r="C3" s="7">
        <v>4</v>
      </c>
      <c r="D3" s="7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3">
      <c r="A4" s="7" t="s">
        <v>17</v>
      </c>
      <c r="B4" s="8">
        <v>45023</v>
      </c>
      <c r="C4" s="7">
        <v>6</v>
      </c>
      <c r="D4" s="7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3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3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3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3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3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3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3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39" t="s">
        <v>34</v>
      </c>
      <c r="G11" s="40"/>
      <c r="H11" s="40"/>
      <c r="I11" s="41"/>
      <c r="J11" s="7">
        <f>DAVERAGE(F2:J10,3,F2:F3)-AVERAGE(H3:H10)</f>
        <v>-4</v>
      </c>
    </row>
    <row r="13" spans="1:10" x14ac:dyDescent="0.3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3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3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3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3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3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3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3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3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3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3">
      <c r="A23" s="39" t="s">
        <v>66</v>
      </c>
      <c r="B23" s="40"/>
      <c r="C23" s="40"/>
      <c r="D23" s="41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3">
      <c r="A25" s="5" t="s">
        <v>68</v>
      </c>
      <c r="B25" s="4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3">
      <c r="A27" s="7">
        <v>1</v>
      </c>
      <c r="B27" s="7" t="s">
        <v>74</v>
      </c>
      <c r="C27" s="7">
        <v>3</v>
      </c>
      <c r="D27" s="11">
        <f>IFERROR(HLOOKUP(B27,$G$27:$J$28,2,FALSE)*C27,"주문오류")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3">
      <c r="A28" s="7">
        <v>2</v>
      </c>
      <c r="B28" s="7" t="s">
        <v>75</v>
      </c>
      <c r="C28" s="7">
        <v>2</v>
      </c>
      <c r="D28" s="11">
        <f t="shared" ref="D28:D35" si="2">IFERROR(HLOOKUP(B28,$G$27:$J$28,2,FALSE)*C28,"주문오류")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3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3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3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3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3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3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3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workbookViewId="0">
      <selection activeCell="F31" sqref="F31"/>
    </sheetView>
  </sheetViews>
  <sheetFormatPr defaultRowHeight="16.5" x14ac:dyDescent="0.3"/>
  <cols>
    <col min="1" max="1" width="11.875" bestFit="1" customWidth="1"/>
    <col min="2" max="2" width="13.125" bestFit="1" customWidth="1"/>
    <col min="3" max="3" width="15.25" bestFit="1" customWidth="1"/>
    <col min="4" max="4" width="13.125" bestFit="1" customWidth="1"/>
    <col min="5" max="5" width="15.25" bestFit="1" customWidth="1"/>
    <col min="6" max="6" width="13.125" bestFit="1" customWidth="1"/>
    <col min="7" max="7" width="15.25" bestFit="1" customWidth="1"/>
    <col min="8" max="8" width="18" bestFit="1" customWidth="1"/>
    <col min="9" max="9" width="20.125" bestFit="1" customWidth="1"/>
  </cols>
  <sheetData>
    <row r="1" spans="1:6" ht="20.25" x14ac:dyDescent="0.3">
      <c r="A1" s="38" t="s">
        <v>117</v>
      </c>
      <c r="B1" s="38"/>
      <c r="C1" s="38"/>
      <c r="D1" s="38"/>
      <c r="E1" s="38"/>
      <c r="F1" s="38"/>
    </row>
    <row r="3" spans="1:6" x14ac:dyDescent="0.3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3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3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3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3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3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3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3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3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3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3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3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3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3">
      <c r="B18" s="17" t="s">
        <v>223</v>
      </c>
    </row>
    <row r="19" spans="1:7" x14ac:dyDescent="0.3">
      <c r="B19" t="s">
        <v>133</v>
      </c>
      <c r="D19" t="s">
        <v>125</v>
      </c>
      <c r="F19" t="s">
        <v>128</v>
      </c>
    </row>
    <row r="20" spans="1:7" x14ac:dyDescent="0.3">
      <c r="A20" s="17" t="s">
        <v>221</v>
      </c>
      <c r="B20" t="s">
        <v>224</v>
      </c>
      <c r="C20" t="s">
        <v>225</v>
      </c>
      <c r="D20" t="s">
        <v>224</v>
      </c>
      <c r="E20" t="s">
        <v>225</v>
      </c>
      <c r="F20" t="s">
        <v>224</v>
      </c>
      <c r="G20" t="s">
        <v>225</v>
      </c>
    </row>
    <row r="21" spans="1:7" x14ac:dyDescent="0.3">
      <c r="A21" s="18" t="s">
        <v>127</v>
      </c>
      <c r="B21" s="19">
        <v>46</v>
      </c>
      <c r="C21" s="20">
        <v>13294000</v>
      </c>
      <c r="D21" s="19">
        <v>62</v>
      </c>
      <c r="E21" s="20">
        <v>17918000</v>
      </c>
      <c r="F21" s="19">
        <v>35</v>
      </c>
      <c r="G21" s="20">
        <v>10115000</v>
      </c>
    </row>
    <row r="22" spans="1:7" x14ac:dyDescent="0.3">
      <c r="A22" s="18" t="s">
        <v>124</v>
      </c>
      <c r="B22" s="19">
        <v>53</v>
      </c>
      <c r="C22" s="20">
        <v>55968000</v>
      </c>
      <c r="D22" s="19">
        <v>28</v>
      </c>
      <c r="E22" s="20">
        <v>29568000</v>
      </c>
      <c r="F22" s="19">
        <v>38</v>
      </c>
      <c r="G22" s="20">
        <v>40128000</v>
      </c>
    </row>
    <row r="23" spans="1:7" x14ac:dyDescent="0.3">
      <c r="A23" s="18" t="s">
        <v>136</v>
      </c>
      <c r="B23" s="19"/>
      <c r="C23" s="20"/>
      <c r="D23" s="19">
        <v>27</v>
      </c>
      <c r="E23" s="20">
        <v>10152000</v>
      </c>
      <c r="F23" s="19">
        <v>15</v>
      </c>
      <c r="G23" s="20">
        <v>5640000</v>
      </c>
    </row>
    <row r="24" spans="1:7" x14ac:dyDescent="0.3">
      <c r="A24" s="18" t="s">
        <v>132</v>
      </c>
      <c r="B24" s="19">
        <v>61</v>
      </c>
      <c r="C24" s="20">
        <v>42639000</v>
      </c>
      <c r="D24" s="19"/>
      <c r="E24" s="20"/>
      <c r="F24" s="19">
        <v>24</v>
      </c>
      <c r="G24" s="20">
        <v>16776000</v>
      </c>
    </row>
    <row r="25" spans="1:7" x14ac:dyDescent="0.3">
      <c r="A25" s="18" t="s">
        <v>130</v>
      </c>
      <c r="B25" s="19">
        <v>22</v>
      </c>
      <c r="C25" s="20">
        <v>42900000</v>
      </c>
      <c r="D25" s="19">
        <v>19</v>
      </c>
      <c r="E25" s="20">
        <v>37050000</v>
      </c>
      <c r="F25" s="19"/>
      <c r="G25" s="20"/>
    </row>
    <row r="26" spans="1:7" x14ac:dyDescent="0.3">
      <c r="A26" s="18" t="s">
        <v>222</v>
      </c>
      <c r="B26" s="19">
        <v>45.5</v>
      </c>
      <c r="C26" s="20">
        <v>38700250</v>
      </c>
      <c r="D26" s="19">
        <v>34</v>
      </c>
      <c r="E26" s="20">
        <v>23672000</v>
      </c>
      <c r="F26" s="19">
        <v>28</v>
      </c>
      <c r="G26" s="20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F957-46D0-4B01-8516-7C0FBCF10046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4" max="6" width="10.875" bestFit="1" customWidth="1" outlineLevel="1"/>
  </cols>
  <sheetData>
    <row r="1" spans="2:6" ht="17.25" thickBot="1" x14ac:dyDescent="0.35"/>
    <row r="2" spans="2:6" x14ac:dyDescent="0.3">
      <c r="B2" s="25" t="s">
        <v>231</v>
      </c>
      <c r="C2" s="26"/>
      <c r="D2" s="32"/>
      <c r="E2" s="32"/>
      <c r="F2" s="32"/>
    </row>
    <row r="3" spans="2:6" collapsed="1" x14ac:dyDescent="0.3">
      <c r="B3" s="24"/>
      <c r="C3" s="24"/>
      <c r="D3" s="33" t="s">
        <v>233</v>
      </c>
      <c r="E3" s="33" t="s">
        <v>228</v>
      </c>
      <c r="F3" s="33" t="s">
        <v>230</v>
      </c>
    </row>
    <row r="4" spans="2:6" ht="40.5" hidden="1" outlineLevel="1" x14ac:dyDescent="0.3">
      <c r="B4" s="28"/>
      <c r="C4" s="28"/>
      <c r="D4" s="21"/>
      <c r="E4" s="35" t="s">
        <v>229</v>
      </c>
      <c r="F4" s="35" t="s">
        <v>229</v>
      </c>
    </row>
    <row r="5" spans="2:6" x14ac:dyDescent="0.3">
      <c r="B5" s="29" t="s">
        <v>232</v>
      </c>
      <c r="C5" s="30"/>
      <c r="D5" s="27"/>
      <c r="E5" s="27"/>
      <c r="F5" s="27"/>
    </row>
    <row r="6" spans="2:6" outlineLevel="1" x14ac:dyDescent="0.3">
      <c r="B6" s="28"/>
      <c r="C6" s="28" t="s">
        <v>226</v>
      </c>
      <c r="D6" s="22">
        <v>0.05</v>
      </c>
      <c r="E6" s="34">
        <v>0.06</v>
      </c>
      <c r="F6" s="34">
        <v>0.04</v>
      </c>
    </row>
    <row r="7" spans="2:6" x14ac:dyDescent="0.3">
      <c r="B7" s="29" t="s">
        <v>234</v>
      </c>
      <c r="C7" s="30"/>
      <c r="D7" s="27"/>
      <c r="E7" s="27"/>
      <c r="F7" s="27"/>
    </row>
    <row r="8" spans="2:6" ht="17.25" outlineLevel="1" thickBot="1" x14ac:dyDescent="0.35">
      <c r="B8" s="31"/>
      <c r="C8" s="31" t="s">
        <v>227</v>
      </c>
      <c r="D8" s="23">
        <v>1858000</v>
      </c>
      <c r="E8" s="23">
        <v>1886000</v>
      </c>
      <c r="F8" s="23">
        <v>1830000</v>
      </c>
    </row>
    <row r="9" spans="2:6" x14ac:dyDescent="0.3">
      <c r="B9" t="s">
        <v>235</v>
      </c>
    </row>
    <row r="10" spans="2:6" x14ac:dyDescent="0.3">
      <c r="B10" t="s">
        <v>236</v>
      </c>
    </row>
    <row r="11" spans="2:6" x14ac:dyDescent="0.3">
      <c r="B11" t="s">
        <v>237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6.5" x14ac:dyDescent="0.3"/>
  <cols>
    <col min="1" max="1" width="3.625" customWidth="1"/>
    <col min="2" max="3" width="12.625" customWidth="1"/>
  </cols>
  <sheetData>
    <row r="2" spans="2:3" ht="20.25" x14ac:dyDescent="0.3">
      <c r="B2" s="38" t="s">
        <v>144</v>
      </c>
      <c r="C2" s="38"/>
    </row>
    <row r="4" spans="2:3" x14ac:dyDescent="0.3">
      <c r="B4" s="10" t="s">
        <v>145</v>
      </c>
      <c r="C4" s="7" t="s">
        <v>150</v>
      </c>
    </row>
    <row r="5" spans="2:3" x14ac:dyDescent="0.3">
      <c r="B5" s="10" t="s">
        <v>146</v>
      </c>
      <c r="C5" s="14">
        <v>62000000</v>
      </c>
    </row>
    <row r="6" spans="2:3" x14ac:dyDescent="0.3">
      <c r="B6" s="10" t="s">
        <v>147</v>
      </c>
      <c r="C6" s="13">
        <v>0.05</v>
      </c>
    </row>
    <row r="7" spans="2:3" x14ac:dyDescent="0.3">
      <c r="B7" s="10" t="s">
        <v>148</v>
      </c>
      <c r="C7" s="14">
        <v>36</v>
      </c>
    </row>
    <row r="8" spans="2:3" x14ac:dyDescent="0.3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User" comment="만든 사람 User 날짜 2025-08-07">
      <inputCells r="C6" val="0.06" numFmtId="9"/>
    </scenario>
    <scenario name="금리인하" locked="1" count="1" user="User" comment="만든 사람 User 날짜 2025-08-07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G19" sqref="G19"/>
    </sheetView>
  </sheetViews>
  <sheetFormatPr defaultRowHeight="16.5" x14ac:dyDescent="0.3"/>
  <sheetData>
    <row r="1" spans="1:6" ht="20.25" x14ac:dyDescent="0.3">
      <c r="A1" s="38" t="s">
        <v>151</v>
      </c>
      <c r="B1" s="38"/>
      <c r="C1" s="38"/>
      <c r="D1" s="38"/>
      <c r="E1" s="38"/>
      <c r="F1" s="38"/>
    </row>
    <row r="3" spans="1:6" x14ac:dyDescent="0.3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3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 x14ac:dyDescent="0.3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 x14ac:dyDescent="0.3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3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3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3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3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activeCell="M19" sqref="M19"/>
    </sheetView>
  </sheetViews>
  <sheetFormatPr defaultRowHeight="16.5" x14ac:dyDescent="0.3"/>
  <cols>
    <col min="5" max="6" width="11" bestFit="1" customWidth="1"/>
  </cols>
  <sheetData>
    <row r="1" spans="1:6" ht="20.25" x14ac:dyDescent="0.3">
      <c r="A1" s="38" t="s">
        <v>164</v>
      </c>
      <c r="B1" s="38"/>
      <c r="C1" s="38"/>
      <c r="D1" s="38"/>
      <c r="E1" s="38"/>
      <c r="F1" s="38"/>
    </row>
    <row r="3" spans="1:6" x14ac:dyDescent="0.3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3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3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3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3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3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3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3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3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2025-08-07T11:20:38Z</dcterms:modified>
</cp:coreProperties>
</file>