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윤이나\Desktop\"/>
    </mc:Choice>
  </mc:AlternateContent>
  <xr:revisionPtr revIDLastSave="0" documentId="13_ncr:1_{2DAC022E-600C-4AD9-A1B4-FAC69316203C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D4" i="4"/>
  <c r="D5" i="4"/>
  <c r="D6" i="4"/>
  <c r="D7" i="4"/>
  <c r="D8" i="4"/>
  <c r="D9" i="4"/>
  <c r="D10" i="4"/>
  <c r="D11" i="4"/>
  <c r="D3" i="4"/>
  <c r="D28" i="4"/>
  <c r="D29" i="4"/>
  <c r="D30" i="4"/>
  <c r="D31" i="4"/>
  <c r="D32" i="4"/>
  <c r="D33" i="4"/>
  <c r="D34" i="4"/>
  <c r="D35" i="4"/>
  <c r="D27" i="4"/>
  <c r="J15" i="4"/>
  <c r="J16" i="4"/>
  <c r="J17" i="4"/>
  <c r="J18" i="4"/>
  <c r="J19" i="4"/>
  <c r="J20" i="4"/>
  <c r="J21" i="4"/>
  <c r="J22" i="4"/>
  <c r="J23" i="4"/>
  <c r="J11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윤이나</author>
  </authors>
  <commentList>
    <comment ref="G5" authorId="0" shapeId="0" xr:uid="{85654C41-3C5D-413D-870E-9D09BDF35B04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<sst xmlns="http://schemas.openxmlformats.org/spreadsheetml/2006/main" count="324" uniqueCount="236">
  <si>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</si>
  <si>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</si>
  <si>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</si>
  <si>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</si>
  <si>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</si>
  <si>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</si>
  <si>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</si>
  <si>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</si>
  <si>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</si>
  <si>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</si>
  <si>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</si>
  <si>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</si>
  <si>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</si>
  <si>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</si>
  <si>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</si>
  <si>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</si>
  <si>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</si>
  <si>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</si>
  <si>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</si>
  <si>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</si>
  <si>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</si>
  <si>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</si>
  <si>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</si>
  <si>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</si>
  <si>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</si>
  <si>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</si>
  <si>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</si>
  <si>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</si>
  <si>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</si>
  <si>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</si>
  <si>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</si>
  <si>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</si>
  <si>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</si>
  <si>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</si>
  <si>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</si>
  <si>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</si>
  <si>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</si>
  <si>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</si>
  <si>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</si>
  <si>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</si>
  <si>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</si>
  <si>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</si>
  <si>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</si>
  <si>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</si>
  <si>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</si>
  <si>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</si>
  <si>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</si>
  <si>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</si>
  <si>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</si>
  <si>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</si>
  <si>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</si>
  <si>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</si>
  <si>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</si>
  <si>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</si>
  <si>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</si>
  <si>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</si>
  <si>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</si>
  <si>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</si>
  <si>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</si>
  <si>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</si>
  <si>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</si>
  <si>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</si>
  <si>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</si>
  <si>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</si>
  <si>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</si>
  <si>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</si>
  <si>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</si>
  <si>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</si>
  <si>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</si>
  <si>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</si>
  <si>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</si>
  <si>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</si>
  <si>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</si>
  <si>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</si>
  <si>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</si>
  <si>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</si>
  <si>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</si>
  <si>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</si>
  <si>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</si>
  <si>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</si>
  <si>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</si>
  <si>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</si>
  <si>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</si>
  <si>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</si>
  <si>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</si>
  <si>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</si>
  <si>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</si>
  <si>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</si>
  <si>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</si>
  <si>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</si>
  <si>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</si>
  <si>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</si>
  <si>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</si>
  <si>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</si>
  <si>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</si>
  <si>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</si>
  <si>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</si>
  <si>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</si>
  <si>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</si>
  <si>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</si>
  <si>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</si>
  <si>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</si>
  <si>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</si>
  <si>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</si>
  <si>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</si>
  <si>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</si>
  <si>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</si>
  <si>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</si>
  <si>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</si>
  <si>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</si>
  <si>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</si>
  <si>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</si>
  <si>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</si>
  <si>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</si>
  <si>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</si>
  <si>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</si>
  <si>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</si>
  <si>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</si>
  <si>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</si>
  <si>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</si>
  <si>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</si>
  <si>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</si>
  <si>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</si>
  <si>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</si>
  <si>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</si>
  <si>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</si>
  <si>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</si>
  <si>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</si>
  <si>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</si>
  <si>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</si>
  <si>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</si>
  <si>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</si>
  <si>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</si>
  <si>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</si>
  <si>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</si>
  <si>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</si>
  <si>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</si>
  <si>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</si>
  <si>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</si>
  <si>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</si>
  <si>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</si>
  <si>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</si>
  <si>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</si>
  <si>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</si>
  <si>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</si>
  <si>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</si>
  <si>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</si>
  <si>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</si>
  <si>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</si>
  <si>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</si>
  <si>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</si>
  <si>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</si>
  <si>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</si>
  <si>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</si>
  <si>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</si>
  <si>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</si>
  <si>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</si>
  <si>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</si>
  <si>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</si>
  <si>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</si>
  <si>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</si>
  <si>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</si>
  <si>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</si>
  <si>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</si>
  <si>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</si>
  <si>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</si>
  <si>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</si>
  <si>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</si>
  <si>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</si>
  <si>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</si>
  <si>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</si>
  <si>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</si>
  <si>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</si>
  <si>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</si>
  <si>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</si>
  <si>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</si>
  <si>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</si>
  <si>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</si>
  <si>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</si>
  <si>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</si>
  <si>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</si>
  <si>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</si>
  <si>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</si>
  <si>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</si>
  <si>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</si>
  <si>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</si>
  <si>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</si>
  <si>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</si>
  <si>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</si>
  <si>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</si>
  <si>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</si>
  <si>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</si>
  <si>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</si>
  <si>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</si>
  <si>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</si>
  <si>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</si>
  <si>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</si>
  <si>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</si>
  <si>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</si>
  <si>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</si>
  <si>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</si>
  <si>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</si>
  <si>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</si>
  <si>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</si>
  <si>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</si>
  <si>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</si>
  <si>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상공문고 도서 입고 현황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</si>
  <si>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</si>
  <si>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</si>
  <si>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</si>
  <si>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</si>
  <si>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</si>
  <si>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</si>
  <si>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</si>
  <si>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</si>
  <si>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</si>
  <si>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</si>
  <si>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</si>
  <si>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</si>
  <si>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</si>
  <si>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</si>
  <si>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</si>
  <si>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</si>
  <si>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</si>
  <si>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</si>
  <si>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</si>
  <si>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</si>
  <si>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윤이나 날짜 2025-07-10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</si>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</sst>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u val="double"/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16" fillId="0" borderId="0" xfId="0" applyFont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B5-44C3-A485-C3EF91FEBC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5-44C3-A485-C3EF91FEBC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11</xdr:row>
      <xdr:rowOff>68580</xdr:rowOff>
    </xdr:from>
    <xdr:to>
      <xdr:col>2</xdr:col>
      <xdr:colOff>624840</xdr:colOff>
      <xdr:row>12</xdr:row>
      <xdr:rowOff>175260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DB95671-08C8-A5CF-C492-39B4AB6534D2}"/>
            </a:ext>
          </a:extLst>
        </xdr:cNvPr>
        <xdr:cNvSpPr/>
      </xdr:nvSpPr>
      <xdr:spPr>
        <a:xfrm>
          <a:off x="1409700" y="2545080"/>
          <a:ext cx="556260" cy="3276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99060</xdr:colOff>
          <xdr:row>11</xdr:row>
          <xdr:rowOff>91440</xdr:rowOff>
        </xdr:from>
        <xdr:to>
          <xdr:col>3</xdr:col>
          <xdr:colOff>594360</xdr:colOff>
          <xdr:row>12</xdr:row>
          <xdr:rowOff>167640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윤이나" refreshedDate="45848.933620370372" createdVersion="8" refreshedVersion="8" minRefreshableVersion="3" recordCount="12" xr:uid="{3C6E9C17-C583-4634-8882-948B143079E5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2F1893-4C63-4E85-98CE-C82C8ED9894C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C9" sqref="C9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188</v>
      </c>
      <c r="B3" s="1" t="s">
        <v>194</v>
      </c>
      <c r="C3" s="1" t="s">
        <v>200</v>
      </c>
      <c r="D3" s="1" t="s">
        <v>201</v>
      </c>
      <c r="E3" s="1" t="s">
        <v>204</v>
      </c>
      <c r="F3" s="1" t="s">
        <v>205</v>
      </c>
    </row>
    <row r="4" spans="1:6" x14ac:dyDescent="0.4">
      <c r="A4" s="1" t="s">
        <v>189</v>
      </c>
      <c r="B4" s="1" t="s">
        <v>195</v>
      </c>
      <c r="C4" s="2">
        <v>44995</v>
      </c>
      <c r="D4" s="1" t="s">
        <v>202</v>
      </c>
      <c r="E4" s="1">
        <v>36</v>
      </c>
      <c r="F4" s="3">
        <v>780000</v>
      </c>
    </row>
    <row r="5" spans="1:6" x14ac:dyDescent="0.4">
      <c r="A5" s="1" t="s">
        <v>190</v>
      </c>
      <c r="B5" s="1" t="s">
        <v>196</v>
      </c>
      <c r="C5" s="2">
        <v>44999</v>
      </c>
      <c r="D5" s="1" t="s">
        <v>202</v>
      </c>
      <c r="E5" s="1">
        <v>42</v>
      </c>
      <c r="F5" s="3">
        <v>960000</v>
      </c>
    </row>
    <row r="6" spans="1:6" x14ac:dyDescent="0.4">
      <c r="A6" s="1" t="s">
        <v>191</v>
      </c>
      <c r="B6" s="1" t="s">
        <v>197</v>
      </c>
      <c r="C6" s="2">
        <v>45000</v>
      </c>
      <c r="D6" s="1" t="s">
        <v>203</v>
      </c>
      <c r="E6" s="1">
        <v>30</v>
      </c>
      <c r="F6" s="3">
        <v>550000</v>
      </c>
    </row>
    <row r="7" spans="1:6" x14ac:dyDescent="0.4">
      <c r="A7" s="1" t="s">
        <v>192</v>
      </c>
      <c r="B7" s="1" t="s">
        <v>198</v>
      </c>
      <c r="C7" s="2">
        <v>45002</v>
      </c>
      <c r="D7" s="1" t="s">
        <v>203</v>
      </c>
      <c r="E7" s="1">
        <v>32</v>
      </c>
      <c r="F7" s="3">
        <v>830000</v>
      </c>
    </row>
    <row r="8" spans="1:6" x14ac:dyDescent="0.4">
      <c r="A8" s="1" t="s">
        <v>193</v>
      </c>
      <c r="B8" s="1" t="s">
        <v>199</v>
      </c>
      <c r="C8" s="2">
        <v>45006</v>
      </c>
      <c r="D8" s="1" t="s">
        <v>203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tabSelected="1" workbookViewId="0">
      <selection sqref="A1:G1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20" t="s">
        <v>206</v>
      </c>
      <c r="B1" s="47"/>
      <c r="C1" s="47"/>
      <c r="D1" s="47"/>
      <c r="E1" s="47"/>
      <c r="F1" s="47"/>
      <c r="G1" s="47"/>
    </row>
    <row r="3" spans="1:7" ht="18" thickBot="1" x14ac:dyDescent="0.45">
      <c r="A3" s="27" t="s">
        <v>81</v>
      </c>
      <c r="B3" s="27" t="s">
        <v>82</v>
      </c>
      <c r="C3" s="27" t="s">
        <v>83</v>
      </c>
      <c r="D3" s="27" t="s">
        <v>84</v>
      </c>
      <c r="E3" s="27" t="s">
        <v>85</v>
      </c>
      <c r="F3" s="27" t="s">
        <v>86</v>
      </c>
      <c r="G3" s="27" t="s">
        <v>87</v>
      </c>
    </row>
    <row r="4" spans="1:7" ht="18" thickTop="1" x14ac:dyDescent="0.4">
      <c r="A4" s="23" t="s">
        <v>88</v>
      </c>
      <c r="B4" s="23" t="s">
        <v>89</v>
      </c>
      <c r="C4" s="23">
        <v>320</v>
      </c>
      <c r="D4" s="23" t="s">
        <v>90</v>
      </c>
      <c r="E4" s="24">
        <v>45022</v>
      </c>
      <c r="F4" s="25">
        <v>1000</v>
      </c>
      <c r="G4" s="26">
        <v>16200000</v>
      </c>
    </row>
    <row r="5" spans="1:7" x14ac:dyDescent="0.4">
      <c r="A5" s="7" t="s">
        <v>91</v>
      </c>
      <c r="B5" s="7" t="s">
        <v>92</v>
      </c>
      <c r="C5" s="7">
        <v>250</v>
      </c>
      <c r="D5" s="7" t="s">
        <v>93</v>
      </c>
      <c r="E5" s="21">
        <v>45022</v>
      </c>
      <c r="F5" s="14">
        <v>500</v>
      </c>
      <c r="G5" s="22">
        <v>7936000</v>
      </c>
    </row>
    <row r="6" spans="1:7" x14ac:dyDescent="0.4">
      <c r="A6" s="7" t="s">
        <v>94</v>
      </c>
      <c r="B6" s="7" t="s">
        <v>95</v>
      </c>
      <c r="C6" s="7">
        <v>300</v>
      </c>
      <c r="D6" s="7" t="s">
        <v>96</v>
      </c>
      <c r="E6" s="21">
        <v>45023</v>
      </c>
      <c r="F6" s="14">
        <v>900</v>
      </c>
      <c r="G6" s="22">
        <v>13446000</v>
      </c>
    </row>
    <row r="7" spans="1:7" x14ac:dyDescent="0.4">
      <c r="A7" s="7" t="s">
        <v>97</v>
      </c>
      <c r="B7" s="7" t="s">
        <v>98</v>
      </c>
      <c r="C7" s="7">
        <v>360</v>
      </c>
      <c r="D7" s="7" t="s">
        <v>99</v>
      </c>
      <c r="E7" s="21">
        <v>45023</v>
      </c>
      <c r="F7" s="14">
        <v>1200</v>
      </c>
      <c r="G7" s="22">
        <v>21384000</v>
      </c>
    </row>
    <row r="8" spans="1:7" x14ac:dyDescent="0.4">
      <c r="A8" s="7" t="s">
        <v>100</v>
      </c>
      <c r="B8" s="7" t="s">
        <v>101</v>
      </c>
      <c r="C8" s="7">
        <v>295</v>
      </c>
      <c r="D8" s="7" t="s">
        <v>90</v>
      </c>
      <c r="E8" s="21">
        <v>45023</v>
      </c>
      <c r="F8" s="14">
        <v>1000</v>
      </c>
      <c r="G8" s="22">
        <v>13120000</v>
      </c>
    </row>
    <row r="9" spans="1:7" x14ac:dyDescent="0.4">
      <c r="A9" s="7" t="s">
        <v>102</v>
      </c>
      <c r="B9" s="7" t="s">
        <v>103</v>
      </c>
      <c r="C9" s="7">
        <v>440</v>
      </c>
      <c r="D9" s="7" t="s">
        <v>104</v>
      </c>
      <c r="E9" s="21">
        <v>45028</v>
      </c>
      <c r="F9" s="14">
        <v>1000</v>
      </c>
      <c r="G9" s="22">
        <v>22500000</v>
      </c>
    </row>
    <row r="10" spans="1:7" x14ac:dyDescent="0.4">
      <c r="A10" s="7" t="s">
        <v>105</v>
      </c>
      <c r="B10" s="7" t="s">
        <v>106</v>
      </c>
      <c r="C10" s="7">
        <v>350</v>
      </c>
      <c r="D10" s="7" t="s">
        <v>107</v>
      </c>
      <c r="E10" s="21">
        <v>45028</v>
      </c>
      <c r="F10" s="14">
        <v>900</v>
      </c>
      <c r="G10" s="22">
        <v>13050000</v>
      </c>
    </row>
    <row r="11" spans="1:7" x14ac:dyDescent="0.4">
      <c r="A11" s="7" t="s">
        <v>108</v>
      </c>
      <c r="B11" s="7" t="s">
        <v>109</v>
      </c>
      <c r="C11" s="7">
        <v>400</v>
      </c>
      <c r="D11" s="7" t="s">
        <v>99</v>
      </c>
      <c r="E11" s="21">
        <v>45030</v>
      </c>
      <c r="F11" s="14">
        <v>800</v>
      </c>
      <c r="G11" s="22">
        <v>21120000</v>
      </c>
    </row>
    <row r="12" spans="1:7" x14ac:dyDescent="0.4">
      <c r="A12" s="7" t="s">
        <v>110</v>
      </c>
      <c r="B12" s="7" t="s">
        <v>111</v>
      </c>
      <c r="C12" s="7">
        <v>330</v>
      </c>
      <c r="D12" s="7" t="s">
        <v>112</v>
      </c>
      <c r="E12" s="21">
        <v>45034</v>
      </c>
      <c r="F12" s="14">
        <v>1200</v>
      </c>
      <c r="G12" s="22">
        <v>17280000</v>
      </c>
    </row>
    <row r="13" spans="1:7" x14ac:dyDescent="0.4">
      <c r="A13" s="7" t="s">
        <v>113</v>
      </c>
      <c r="B13" s="7" t="s">
        <v>114</v>
      </c>
      <c r="C13" s="7">
        <v>420</v>
      </c>
      <c r="D13" s="7" t="s">
        <v>99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J13" sqref="J13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6" t="s">
        <v>115</v>
      </c>
      <c r="C2" s="16"/>
      <c r="D2" s="16"/>
      <c r="E2" s="16"/>
      <c r="F2" s="16"/>
      <c r="G2" s="16"/>
    </row>
    <row r="4" spans="2:7" x14ac:dyDescent="0.4">
      <c r="B4" t="s">
        <v>207</v>
      </c>
      <c r="C4" t="s">
        <v>165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4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0" workbookViewId="0">
      <selection activeCell="E24" sqref="E24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7" t="str">
        <f>MONTH(B3)&amp;"/"&amp;WORKDAY(DAY(B3),C3,2)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7" t="str">
        <f t="shared" ref="D4:D11" si="0">MONTH(B4)&amp;"/"&amp;WORKDAY(DAY(B4),C4,2)</f>
        <v>4/16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7" t="str">
        <f t="shared" si="0"/>
        <v>4/12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7" t="str">
        <f t="shared" si="0"/>
        <v>4/23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 "))</f>
        <v>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 "))</f>
        <v>◇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 xml:space="preserve"> </v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 xml:space="preserve"> </v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 xml:space="preserve"> </v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IFERROR(HLOOKUP(B27,$G$27:$J$28,2,FALSE)*C27,"주문오류")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2">IFERROR(HLOOKUP(B28,$G$27:$J$28,2,FALSE)*C28,"주문오류")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9" workbookViewId="0">
      <selection activeCell="H22" sqref="H22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6" t="s">
        <v>116</v>
      </c>
      <c r="B1" s="16"/>
      <c r="C1" s="16"/>
      <c r="D1" s="16"/>
      <c r="E1" s="16"/>
      <c r="F1" s="16"/>
    </row>
    <row r="3" spans="1:6" x14ac:dyDescent="0.4">
      <c r="A3" s="7" t="s">
        <v>117</v>
      </c>
      <c r="B3" s="7" t="s">
        <v>118</v>
      </c>
      <c r="C3" s="7" t="s">
        <v>119</v>
      </c>
      <c r="D3" s="7" t="s">
        <v>120</v>
      </c>
      <c r="E3" s="7" t="s">
        <v>121</v>
      </c>
      <c r="F3" s="7" t="s">
        <v>122</v>
      </c>
    </row>
    <row r="4" spans="1:6" x14ac:dyDescent="0.4">
      <c r="A4" s="7" t="s">
        <v>123</v>
      </c>
      <c r="B4" s="7" t="s">
        <v>124</v>
      </c>
      <c r="C4" s="7" t="s">
        <v>125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126</v>
      </c>
      <c r="B5" s="7" t="s">
        <v>127</v>
      </c>
      <c r="C5" s="7" t="s">
        <v>128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129</v>
      </c>
      <c r="B6" s="7" t="s">
        <v>124</v>
      </c>
      <c r="C6" s="7" t="s">
        <v>130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131</v>
      </c>
      <c r="B7" s="7" t="s">
        <v>132</v>
      </c>
      <c r="C7" s="7" t="s">
        <v>133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123</v>
      </c>
      <c r="B8" s="7" t="s">
        <v>132</v>
      </c>
      <c r="C8" s="7" t="s">
        <v>134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135</v>
      </c>
      <c r="B9" s="7" t="s">
        <v>124</v>
      </c>
      <c r="C9" s="7" t="s">
        <v>136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129</v>
      </c>
      <c r="B10" s="7" t="s">
        <v>132</v>
      </c>
      <c r="C10" s="7" t="s">
        <v>137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135</v>
      </c>
      <c r="B11" s="7" t="s">
        <v>127</v>
      </c>
      <c r="C11" s="7" t="s">
        <v>138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123</v>
      </c>
      <c r="B12" s="7" t="s">
        <v>127</v>
      </c>
      <c r="C12" s="7" t="s">
        <v>139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126</v>
      </c>
      <c r="B13" s="7" t="s">
        <v>132</v>
      </c>
      <c r="C13" s="7" t="s">
        <v>140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126</v>
      </c>
      <c r="B14" s="7" t="s">
        <v>124</v>
      </c>
      <c r="C14" s="7" t="s">
        <v>141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131</v>
      </c>
      <c r="B15" s="7" t="s">
        <v>127</v>
      </c>
      <c r="C15" s="7" t="s">
        <v>142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8" t="s">
        <v>221</v>
      </c>
    </row>
    <row r="19" spans="1:7" x14ac:dyDescent="0.4">
      <c r="B19" t="s">
        <v>124</v>
      </c>
      <c r="D19" t="s">
        <v>132</v>
      </c>
      <c r="F19" t="s">
        <v>127</v>
      </c>
    </row>
    <row r="20" spans="1:7" x14ac:dyDescent="0.4">
      <c r="A20" s="28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4">
      <c r="A21" s="29" t="s">
        <v>126</v>
      </c>
      <c r="B21" s="30">
        <v>62</v>
      </c>
      <c r="C21" s="31">
        <v>17918000</v>
      </c>
      <c r="D21" s="30">
        <v>46</v>
      </c>
      <c r="E21" s="31">
        <v>13294000</v>
      </c>
      <c r="F21" s="30">
        <v>35</v>
      </c>
      <c r="G21" s="31">
        <v>10115000</v>
      </c>
    </row>
    <row r="22" spans="1:7" x14ac:dyDescent="0.4">
      <c r="A22" s="29" t="s">
        <v>123</v>
      </c>
      <c r="B22" s="30">
        <v>28</v>
      </c>
      <c r="C22" s="31">
        <v>29568000</v>
      </c>
      <c r="D22" s="30">
        <v>53</v>
      </c>
      <c r="E22" s="31">
        <v>55968000</v>
      </c>
      <c r="F22" s="30">
        <v>38</v>
      </c>
      <c r="G22" s="31">
        <v>40128000</v>
      </c>
    </row>
    <row r="23" spans="1:7" x14ac:dyDescent="0.4">
      <c r="A23" s="29" t="s">
        <v>135</v>
      </c>
      <c r="B23" s="30">
        <v>27</v>
      </c>
      <c r="C23" s="31">
        <v>10152000</v>
      </c>
      <c r="D23" s="30"/>
      <c r="E23" s="31"/>
      <c r="F23" s="30">
        <v>15</v>
      </c>
      <c r="G23" s="31">
        <v>5640000</v>
      </c>
    </row>
    <row r="24" spans="1:7" x14ac:dyDescent="0.4">
      <c r="A24" s="29" t="s">
        <v>131</v>
      </c>
      <c r="B24" s="30"/>
      <c r="C24" s="31"/>
      <c r="D24" s="30">
        <v>61</v>
      </c>
      <c r="E24" s="31">
        <v>42639000</v>
      </c>
      <c r="F24" s="30">
        <v>24</v>
      </c>
      <c r="G24" s="31">
        <v>16776000</v>
      </c>
    </row>
    <row r="25" spans="1:7" x14ac:dyDescent="0.4">
      <c r="A25" s="29" t="s">
        <v>129</v>
      </c>
      <c r="B25" s="30">
        <v>19</v>
      </c>
      <c r="C25" s="31">
        <v>37050000</v>
      </c>
      <c r="D25" s="30">
        <v>22</v>
      </c>
      <c r="E25" s="31">
        <v>42900000</v>
      </c>
      <c r="F25" s="30"/>
      <c r="G25" s="31"/>
    </row>
    <row r="26" spans="1:7" x14ac:dyDescent="0.4">
      <c r="A26" s="29" t="s">
        <v>220</v>
      </c>
      <c r="B26" s="30">
        <v>34</v>
      </c>
      <c r="C26" s="31">
        <v>23672000</v>
      </c>
      <c r="D26" s="30">
        <v>45.5</v>
      </c>
      <c r="E26" s="31">
        <v>38700250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57A86-8567-4DF0-8B62-C2DFAD7C98D5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6" t="s">
        <v>229</v>
      </c>
      <c r="C2" s="37"/>
      <c r="D2" s="43"/>
      <c r="E2" s="43"/>
      <c r="F2" s="43"/>
    </row>
    <row r="3" spans="2:6" collapsed="1" x14ac:dyDescent="0.4">
      <c r="B3" s="35"/>
      <c r="C3" s="35"/>
      <c r="D3" s="44" t="s">
        <v>231</v>
      </c>
      <c r="E3" s="44" t="s">
        <v>226</v>
      </c>
      <c r="F3" s="44" t="s">
        <v>228</v>
      </c>
    </row>
    <row r="4" spans="2:6" ht="46.8" hidden="1" outlineLevel="1" x14ac:dyDescent="0.4">
      <c r="B4" s="39"/>
      <c r="C4" s="39"/>
      <c r="D4" s="32"/>
      <c r="E4" s="46" t="s">
        <v>227</v>
      </c>
      <c r="F4" s="46" t="s">
        <v>227</v>
      </c>
    </row>
    <row r="5" spans="2:6" x14ac:dyDescent="0.4">
      <c r="B5" s="40" t="s">
        <v>230</v>
      </c>
      <c r="C5" s="41"/>
      <c r="D5" s="38"/>
      <c r="E5" s="38"/>
      <c r="F5" s="38"/>
    </row>
    <row r="6" spans="2:6" outlineLevel="1" x14ac:dyDescent="0.4">
      <c r="B6" s="39"/>
      <c r="C6" s="39" t="s">
        <v>224</v>
      </c>
      <c r="D6" s="33">
        <v>0.05</v>
      </c>
      <c r="E6" s="45">
        <v>0.06</v>
      </c>
      <c r="F6" s="45">
        <v>0.04</v>
      </c>
    </row>
    <row r="7" spans="2:6" x14ac:dyDescent="0.4">
      <c r="B7" s="40" t="s">
        <v>232</v>
      </c>
      <c r="C7" s="41"/>
      <c r="D7" s="38"/>
      <c r="E7" s="38"/>
      <c r="F7" s="38"/>
    </row>
    <row r="8" spans="2:6" ht="18" outlineLevel="1" thickBot="1" x14ac:dyDescent="0.45">
      <c r="B8" s="42"/>
      <c r="C8" s="42" t="s">
        <v>225</v>
      </c>
      <c r="D8" s="34">
        <v>1858000</v>
      </c>
      <c r="E8" s="34">
        <v>1886000</v>
      </c>
      <c r="F8" s="34">
        <v>1830000</v>
      </c>
    </row>
    <row r="9" spans="2:6" x14ac:dyDescent="0.4">
      <c r="B9" t="s">
        <v>233</v>
      </c>
    </row>
    <row r="10" spans="2:6" x14ac:dyDescent="0.4">
      <c r="B10" t="s">
        <v>234</v>
      </c>
    </row>
    <row r="11" spans="2:6" x14ac:dyDescent="0.4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143</v>
      </c>
      <c r="C2" s="16"/>
    </row>
    <row r="4" spans="2:3" x14ac:dyDescent="0.4">
      <c r="B4" s="10" t="s">
        <v>144</v>
      </c>
      <c r="C4" s="7" t="s">
        <v>149</v>
      </c>
    </row>
    <row r="5" spans="2:3" x14ac:dyDescent="0.4">
      <c r="B5" s="10" t="s">
        <v>145</v>
      </c>
      <c r="C5" s="14">
        <v>62000000</v>
      </c>
    </row>
    <row r="6" spans="2:3" x14ac:dyDescent="0.4">
      <c r="B6" s="10" t="s">
        <v>146</v>
      </c>
      <c r="C6" s="13">
        <v>0.05</v>
      </c>
    </row>
    <row r="7" spans="2:3" x14ac:dyDescent="0.4">
      <c r="B7" s="10" t="s">
        <v>147</v>
      </c>
      <c r="C7" s="14">
        <v>36</v>
      </c>
    </row>
    <row r="8" spans="2:3" x14ac:dyDescent="0.4">
      <c r="B8" s="10" t="s">
        <v>148</v>
      </c>
      <c r="C8" s="14">
        <f>ROUND(PMT(C6/12,C7,-C5),-3)</f>
        <v>1858000</v>
      </c>
    </row>
  </sheetData>
  <scenarios current="0" sqref="C8">
    <scenario name="금리인상" locked="1" count="1" user="윤이나" comment="만든 사람 윤이나 날짜 2025-07-10">
      <inputCells r="C6" val="0.06" numFmtId="9"/>
    </scenario>
    <scenario name="금리인하" locked="1" count="1" user="윤이나" comment="만든 사람 윤이나 날짜 2025-07-10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13" sqref="F13"/>
    </sheetView>
  </sheetViews>
  <sheetFormatPr defaultRowHeight="17.399999999999999" x14ac:dyDescent="0.4"/>
  <sheetData>
    <row r="1" spans="1:6" ht="21" x14ac:dyDescent="0.4">
      <c r="A1" s="16" t="s">
        <v>150</v>
      </c>
      <c r="B1" s="16"/>
      <c r="C1" s="16"/>
      <c r="D1" s="16"/>
      <c r="E1" s="16"/>
      <c r="F1" s="16"/>
    </row>
    <row r="3" spans="1:6" x14ac:dyDescent="0.4">
      <c r="A3" s="7" t="s">
        <v>151</v>
      </c>
      <c r="B3" s="7" t="s">
        <v>45</v>
      </c>
      <c r="C3" s="7" t="s">
        <v>152</v>
      </c>
      <c r="D3" s="7" t="s">
        <v>153</v>
      </c>
      <c r="E3" s="7" t="s">
        <v>154</v>
      </c>
      <c r="F3" s="7" t="s">
        <v>155</v>
      </c>
    </row>
    <row r="4" spans="1:6" x14ac:dyDescent="0.4">
      <c r="A4" s="7" t="s">
        <v>156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157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158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159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160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161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162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99060</xdr:colOff>
                    <xdr:row>11</xdr:row>
                    <xdr:rowOff>91440</xdr:rowOff>
                  </from>
                  <to>
                    <xdr:col>3</xdr:col>
                    <xdr:colOff>594360</xdr:colOff>
                    <xdr:row>12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9" workbookViewId="0">
      <selection activeCell="L23" sqref="L23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6" t="s">
        <v>163</v>
      </c>
      <c r="B1" s="16"/>
      <c r="C1" s="16"/>
      <c r="D1" s="16"/>
      <c r="E1" s="16"/>
      <c r="F1" s="16"/>
    </row>
    <row r="3" spans="1:6" x14ac:dyDescent="0.4">
      <c r="A3" s="7" t="s">
        <v>164</v>
      </c>
      <c r="B3" s="7" t="s">
        <v>165</v>
      </c>
      <c r="C3" s="7" t="s">
        <v>166</v>
      </c>
      <c r="D3" s="7" t="s">
        <v>167</v>
      </c>
      <c r="E3" s="7" t="s">
        <v>168</v>
      </c>
      <c r="F3" s="7" t="s">
        <v>169</v>
      </c>
    </row>
    <row r="4" spans="1:6" x14ac:dyDescent="0.4">
      <c r="A4" s="7" t="s">
        <v>170</v>
      </c>
      <c r="B4" s="7" t="s">
        <v>171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170</v>
      </c>
      <c r="B5" s="7" t="s">
        <v>172</v>
      </c>
      <c r="C5" s="7" t="s">
        <v>173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170</v>
      </c>
      <c r="B6" s="7" t="s">
        <v>174</v>
      </c>
      <c r="C6" s="7" t="s">
        <v>175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176</v>
      </c>
      <c r="B7" s="7" t="s">
        <v>177</v>
      </c>
      <c r="C7" s="7" t="s">
        <v>178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176</v>
      </c>
      <c r="B8" s="7" t="s">
        <v>179</v>
      </c>
      <c r="C8" s="7" t="s">
        <v>180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176</v>
      </c>
      <c r="B9" s="7" t="s">
        <v>181</v>
      </c>
      <c r="C9" s="7" t="s">
        <v>182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183</v>
      </c>
      <c r="B10" s="7" t="s">
        <v>184</v>
      </c>
      <c r="C10" s="7" t="s">
        <v>185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183</v>
      </c>
      <c r="B11" s="7" t="s">
        <v>186</v>
      </c>
      <c r="C11" s="7" t="s">
        <v>187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윤이나</cp:lastModifiedBy>
  <dcterms:created xsi:type="dcterms:W3CDTF">2023-04-27T08:01:32Z</dcterms:created>
  <dcterms:modified xsi:type="dcterms:W3CDTF">2025-07-10T13:54:28Z</dcterms:modified>
</cp:coreProperties>
</file>