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da\OneDrive\바탕 화면\김지현\실기\"/>
    </mc:Choice>
  </mc:AlternateContent>
  <xr:revisionPtr revIDLastSave="0" documentId="13_ncr:1_{04414B5A-166E-4113-B3B4-33519A59774E}" xr6:coauthVersionLast="47" xr6:coauthVersionMax="47" xr10:uidLastSave="{00000000-0000-0000-0000-000000000000}"/>
  <bookViews>
    <workbookView xWindow="-110" yWindow="-110" windowWidth="25820" windowHeight="1550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eta.IF" hidden="1" xlm="1">#NAME?</definedName>
    <definedName name="_xleta.SMALL" hidden="1" xlm="1">#NAME?</definedName>
    <definedName name="_xleta.WEEKDAY" hidden="1" xlm="1">#NAME?</definedName>
    <definedName name="_xleta.WORKDAY" hidden="1" xlm="1">#NAME?</definedName>
    <definedName name="금리">'분석작업-2'!$C$6</definedName>
    <definedName name="불입금액">'분석작업-2'!$C$8</definedName>
  </definedNames>
  <calcPr calcId="191029"/>
  <pivotCaches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J16" i="4"/>
  <c r="J17" i="4"/>
  <c r="J18" i="4"/>
  <c r="J19" i="4"/>
  <c r="J20" i="4"/>
  <c r="J21" i="4"/>
  <c r="J22" i="4"/>
  <c r="J23" i="4"/>
  <c r="J15" i="4"/>
  <c r="D4" i="4"/>
  <c r="D5" i="4"/>
  <c r="D6" i="4"/>
  <c r="D7" i="4"/>
  <c r="D8" i="4"/>
  <c r="D9" i="4"/>
  <c r="D10" i="4"/>
  <c r="D11" i="4"/>
  <c r="D3" i="4"/>
  <c r="J11" i="4"/>
  <c r="D30" i="4"/>
  <c r="D28" i="4"/>
  <c r="D29" i="4"/>
  <c r="D31" i="4"/>
  <c r="D32" i="4"/>
  <c r="D33" i="4"/>
  <c r="D34" i="4"/>
  <c r="D35" i="4"/>
  <c r="D27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김다솔</author>
  </authors>
  <commentList>
    <comment ref="G5" authorId="0" shapeId="0" xr:uid="{5730C113-4B1F-4286-B3A8-4A2BAF8B3B5A}">
      <text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재입고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<sst xmlns="http://schemas.openxmlformats.org/spreadsheetml/2006/main" count="324" uniqueCount="236">
  <si>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</si>
  <si>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</si>
  <si>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</si>
  <si>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</si>
  <si>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</si>
  <si>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</si>
  <si>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</si>
  <si>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</si>
  <si>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</si>
  <si>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</si>
  <si>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</si>
  <si>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</si>
  <si>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</si>
  <si>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</si>
  <si>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</si>
  <si>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</si>
  <si>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</si>
  <si>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</si>
  <si>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</si>
  <si>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</si>
  <si>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</si>
  <si>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</si>
  <si>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</si>
  <si>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</si>
  <si>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</si>
  <si>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</si>
  <si>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</si>
  <si>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</si>
  <si>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</si>
  <si>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</si>
  <si>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</si>
  <si>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</si>
  <si>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</si>
  <si>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</si>
  <si>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</si>
  <si>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</si>
  <si>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</si>
  <si>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</si>
  <si>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</si>
  <si>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</si>
  <si>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</si>
  <si>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</si>
  <si>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</si>
  <si>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</si>
  <si>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</si>
  <si>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</si>
  <si>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</si>
  <si>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</si>
  <si>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</si>
  <si>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</si>
  <si>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</si>
  <si>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</si>
  <si>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</si>
  <si>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</si>
  <si>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</si>
  <si>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</si>
  <si>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</si>
  <si>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</si>
  <si>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</si>
  <si>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</si>
  <si>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</si>
  <si>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</si>
  <si>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</si>
  <si>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</si>
  <si>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</si>
  <si>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</si>
  <si>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</si>
  <si>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</si>
  <si>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</si>
  <si>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</si>
  <si>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</si>
  <si>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</si>
  <si>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</si>
  <si>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</si>
  <si>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</si>
  <si>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</si>
  <si>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</si>
  <si>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</si>
  <si>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</si>
  <si>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</si>
  <si>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</si>
  <si>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</si>
  <si>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</si>
  <si>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</si>
  <si>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</si>
  <si>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</si>
  <si>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</si>
  <si>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</si>
  <si>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</si>
  <si>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</si>
  <si>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</si>
  <si>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</si>
  <si>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</si>
  <si>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</si>
  <si>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</si>
  <si>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</si>
  <si>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</si>
  <si>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</si>
  <si>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</si>
  <si>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</si>
  <si>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</si>
  <si>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</si>
  <si>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</si>
  <si>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</si>
  <si>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</si>
  <si>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</si>
  <si>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</si>
  <si>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</si>
  <si>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</si>
  <si>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</si>
  <si>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</si>
  <si>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</si>
  <si>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</si>
  <si>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</si>
  <si>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</si>
  <si>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</si>
  <si>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</si>
  <si>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</si>
  <si>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</si>
  <si>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</si>
  <si>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</si>
  <si>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</si>
  <si>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</si>
  <si>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</si>
  <si>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</si>
  <si>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</si>
  <si>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</si>
  <si>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</si>
  <si>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</si>
  <si>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</si>
  <si>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</si>
  <si>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</si>
  <si>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</si>
  <si>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</si>
  <si>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</si>
  <si>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</si>
  <si>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</si>
  <si>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</si>
  <si>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</si>
  <si>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</si>
  <si>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</si>
  <si>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</si>
  <si>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</si>
  <si>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</si>
  <si>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</si>
  <si>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</si>
  <si>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</si>
  <si>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</si>
  <si>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</si>
  <si>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</si>
  <si>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</si>
  <si>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</si>
  <si>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</si>
  <si>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</si>
  <si>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</si>
  <si>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</si>
  <si>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</si>
  <si>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</si>
  <si>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</si>
  <si>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</si>
  <si>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</si>
  <si>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</si>
  <si>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</si>
  <si>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</si>
  <si>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</si>
  <si>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</si>
  <si>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</si>
  <si>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</si>
  <si>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</si>
  <si>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</si>
  <si>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</si>
  <si>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</si>
  <si>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</si>
  <si>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</si>
  <si>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</si>
  <si>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</si>
  <si>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</si>
  <si>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</si>
  <si>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</si>
  <si>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</si>
  <si>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</si>
  <si>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</si>
  <si>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</si>
  <si>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</si>
  <si>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</si>
  <si>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</si>
  <si>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</si>
  <si>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</si>
  <si>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</si>
  <si>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</si>
  <si>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</si>
  <si>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</si>
  <si>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</si>
  <si>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</si>
  <si>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</si>
  <si>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</si>
  <si>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</si>
  <si>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</si>
  <si>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</si>
  <si>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</si>
  <si>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</si>
  <si>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</si>
  <si>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</si>
  <si>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</si>
  <si>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</si>
  <si>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</si>
  <si>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</si>
  <si>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</si>
  <si>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</si>
  <si>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</si>
  <si>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</si>
  <si>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</si>
  <si>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</si>
  <si>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</si>
  <si>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</si>
  <si>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</si>
  <si>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</si>
  <si>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</si>
  <si>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</si>
  <si>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</si>
  <si>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</si>
  <si>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</si>
  <si>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</si>
  <si>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</si>
  <si>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</si>
  <si>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</si>
  <si>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김다솔 날짜 2025-11-12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</si>
  <si>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</si>
  <si>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</si>
  <si>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</si>
  <si>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</si>
  <si>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</si>
  <si>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</si>
  <si>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</si>
  <si>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</si>
  <si>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출발일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</si>
</sst>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EF-471C-B2C2-2028F20BCF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EF-471C-B2C2-2028F20BCF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11</xdr:row>
      <xdr:rowOff>19050</xdr:rowOff>
    </xdr:from>
    <xdr:to>
      <xdr:col>3</xdr:col>
      <xdr:colOff>12700</xdr:colOff>
      <xdr:row>12</xdr:row>
      <xdr:rowOff>203200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FBB4EBF-0558-C4C6-5D71-77B1532A9FF3}"/>
            </a:ext>
          </a:extLst>
        </xdr:cNvPr>
        <xdr:cNvSpPr/>
      </xdr:nvSpPr>
      <xdr:spPr>
        <a:xfrm>
          <a:off x="1327150" y="2444750"/>
          <a:ext cx="666750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11</xdr:row>
          <xdr:rowOff>19050</xdr:rowOff>
        </xdr:from>
        <xdr:to>
          <xdr:col>3</xdr:col>
          <xdr:colOff>647700</xdr:colOff>
          <xdr:row>12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다솔" refreshedDate="45973.177803356484" createdVersion="8" refreshedVersion="8" minRefreshableVersion="3" recordCount="12" xr:uid="{FB13F8CC-E9C6-4802-81FA-4D8C503E38A3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097570-E4EB-4F33-A6CC-BF617A5DFEDB}" name="피벗 테이블2" cacheId="9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tabSelected="1" workbookViewId="0">
      <selection activeCell="J13" sqref="J13"/>
    </sheetView>
  </sheetViews>
  <sheetFormatPr defaultRowHeight="17" x14ac:dyDescent="0.45"/>
  <cols>
    <col min="3" max="3" width="11.0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 t="s">
        <v>189</v>
      </c>
      <c r="B3" s="1" t="s">
        <v>195</v>
      </c>
      <c r="C3" s="1" t="s">
        <v>235</v>
      </c>
      <c r="D3" s="1" t="s">
        <v>201</v>
      </c>
      <c r="E3" s="1" t="s">
        <v>204</v>
      </c>
      <c r="F3" s="1" t="s">
        <v>205</v>
      </c>
    </row>
    <row r="4" spans="1:6" x14ac:dyDescent="0.45">
      <c r="A4" s="1" t="s">
        <v>190</v>
      </c>
      <c r="B4" s="1" t="s">
        <v>196</v>
      </c>
      <c r="C4" s="2">
        <v>44995</v>
      </c>
      <c r="D4" s="1" t="s">
        <v>202</v>
      </c>
      <c r="E4" s="1">
        <v>36</v>
      </c>
      <c r="F4" s="3">
        <v>780000</v>
      </c>
    </row>
    <row r="5" spans="1:6" x14ac:dyDescent="0.45">
      <c r="A5" s="1" t="s">
        <v>191</v>
      </c>
      <c r="B5" s="1" t="s">
        <v>197</v>
      </c>
      <c r="C5" s="2">
        <v>44999</v>
      </c>
      <c r="D5" s="1" t="s">
        <v>202</v>
      </c>
      <c r="E5" s="1">
        <v>42</v>
      </c>
      <c r="F5" s="3">
        <v>960000</v>
      </c>
    </row>
    <row r="6" spans="1:6" x14ac:dyDescent="0.45">
      <c r="A6" s="1" t="s">
        <v>192</v>
      </c>
      <c r="B6" s="1" t="s">
        <v>198</v>
      </c>
      <c r="C6" s="2">
        <v>45000</v>
      </c>
      <c r="D6" s="1" t="s">
        <v>203</v>
      </c>
      <c r="E6" s="1">
        <v>30</v>
      </c>
      <c r="F6" s="3">
        <v>550000</v>
      </c>
    </row>
    <row r="7" spans="1:6" x14ac:dyDescent="0.45">
      <c r="A7" s="1" t="s">
        <v>193</v>
      </c>
      <c r="B7" s="1" t="s">
        <v>199</v>
      </c>
      <c r="C7" s="2">
        <v>45002</v>
      </c>
      <c r="D7" s="1" t="s">
        <v>203</v>
      </c>
      <c r="E7" s="1">
        <v>32</v>
      </c>
      <c r="F7" s="3">
        <v>830000</v>
      </c>
    </row>
    <row r="8" spans="1:6" x14ac:dyDescent="0.45">
      <c r="A8" s="1" t="s">
        <v>194</v>
      </c>
      <c r="B8" s="1" t="s">
        <v>200</v>
      </c>
      <c r="C8" s="2">
        <v>45006</v>
      </c>
      <c r="D8" s="1" t="s">
        <v>203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G5" sqref="G5"/>
    </sheetView>
  </sheetViews>
  <sheetFormatPr defaultRowHeight="17" x14ac:dyDescent="0.45"/>
  <cols>
    <col min="1" max="1" width="18.58203125" bestFit="1" customWidth="1"/>
    <col min="5" max="5" width="11.08203125" bestFit="1" customWidth="1"/>
    <col min="7" max="7" width="12.5" bestFit="1" customWidth="1"/>
  </cols>
  <sheetData>
    <row r="1" spans="1:7" ht="23" x14ac:dyDescent="0.45">
      <c r="A1" s="20" t="s">
        <v>81</v>
      </c>
      <c r="B1" s="20"/>
      <c r="C1" s="20"/>
      <c r="D1" s="20"/>
      <c r="E1" s="20"/>
      <c r="F1" s="20"/>
      <c r="G1" s="20"/>
    </row>
    <row r="3" spans="1:7" ht="17.5" thickBot="1" x14ac:dyDescent="0.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5" thickTop="1" x14ac:dyDescent="0.45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5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5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5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5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5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5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5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5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5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B4" sqref="B4:B16"/>
    </sheetView>
  </sheetViews>
  <sheetFormatPr defaultRowHeight="17" x14ac:dyDescent="0.45"/>
  <cols>
    <col min="1" max="1" width="3.58203125" customWidth="1"/>
  </cols>
  <sheetData>
    <row r="2" spans="2:7" ht="21" x14ac:dyDescent="0.45">
      <c r="B2" s="16" t="s">
        <v>116</v>
      </c>
      <c r="C2" s="16"/>
      <c r="D2" s="16"/>
      <c r="E2" s="16"/>
      <c r="F2" s="16"/>
      <c r="G2" s="16"/>
    </row>
    <row r="4" spans="2:7" x14ac:dyDescent="0.45">
      <c r="B4" t="s">
        <v>206</v>
      </c>
      <c r="C4" t="s">
        <v>166</v>
      </c>
      <c r="D4" t="s">
        <v>207</v>
      </c>
      <c r="E4" t="s">
        <v>208</v>
      </c>
      <c r="F4" t="s">
        <v>209</v>
      </c>
      <c r="G4" t="s">
        <v>210</v>
      </c>
    </row>
    <row r="5" spans="2:7" x14ac:dyDescent="0.45">
      <c r="B5" t="s">
        <v>211</v>
      </c>
      <c r="C5" t="s">
        <v>212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5">
      <c r="B6" t="s">
        <v>211</v>
      </c>
      <c r="C6" t="s">
        <v>213</v>
      </c>
      <c r="D6">
        <v>18.2</v>
      </c>
      <c r="E6">
        <v>23.5</v>
      </c>
      <c r="F6">
        <v>44.2</v>
      </c>
      <c r="G6">
        <v>69.3</v>
      </c>
    </row>
    <row r="7" spans="2:7" x14ac:dyDescent="0.45">
      <c r="B7" t="s">
        <v>211</v>
      </c>
      <c r="C7" t="s">
        <v>214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5">
      <c r="B8" t="s">
        <v>215</v>
      </c>
      <c r="C8" t="s">
        <v>212</v>
      </c>
      <c r="D8">
        <v>2.1</v>
      </c>
      <c r="E8">
        <v>5.2</v>
      </c>
      <c r="F8">
        <v>10.6</v>
      </c>
      <c r="G8">
        <v>17.8</v>
      </c>
    </row>
    <row r="9" spans="2:7" x14ac:dyDescent="0.45">
      <c r="B9" t="s">
        <v>215</v>
      </c>
      <c r="C9" t="s">
        <v>213</v>
      </c>
      <c r="D9">
        <v>8.6</v>
      </c>
      <c r="E9">
        <v>9.4</v>
      </c>
      <c r="F9">
        <v>12.4</v>
      </c>
      <c r="G9">
        <v>16.5</v>
      </c>
    </row>
    <row r="10" spans="2:7" x14ac:dyDescent="0.45">
      <c r="B10" t="s">
        <v>215</v>
      </c>
      <c r="C10" t="s">
        <v>214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5">
      <c r="B11" t="s">
        <v>216</v>
      </c>
      <c r="C11" t="s">
        <v>212</v>
      </c>
      <c r="D11">
        <v>-2.1</v>
      </c>
      <c r="E11">
        <v>0.2</v>
      </c>
      <c r="F11">
        <v>5.4</v>
      </c>
      <c r="G11">
        <v>11.9</v>
      </c>
    </row>
    <row r="12" spans="2:7" x14ac:dyDescent="0.45">
      <c r="B12" t="s">
        <v>216</v>
      </c>
      <c r="C12" t="s">
        <v>213</v>
      </c>
      <c r="D12">
        <v>-1.9</v>
      </c>
      <c r="E12">
        <v>0.6</v>
      </c>
      <c r="F12">
        <v>5.7</v>
      </c>
      <c r="G12">
        <v>12.3</v>
      </c>
    </row>
    <row r="13" spans="2:7" x14ac:dyDescent="0.45">
      <c r="B13" t="s">
        <v>216</v>
      </c>
      <c r="C13" t="s">
        <v>214</v>
      </c>
      <c r="D13">
        <v>0.1</v>
      </c>
      <c r="E13">
        <v>1.9</v>
      </c>
      <c r="F13">
        <v>6.6</v>
      </c>
      <c r="G13">
        <v>12.9</v>
      </c>
    </row>
    <row r="14" spans="2:7" x14ac:dyDescent="0.45">
      <c r="B14" t="s">
        <v>217</v>
      </c>
      <c r="C14" t="s">
        <v>212</v>
      </c>
      <c r="D14">
        <v>58</v>
      </c>
      <c r="E14">
        <v>56</v>
      </c>
      <c r="F14">
        <v>56</v>
      </c>
      <c r="G14">
        <v>55</v>
      </c>
    </row>
    <row r="15" spans="2:7" x14ac:dyDescent="0.45">
      <c r="B15" t="s">
        <v>217</v>
      </c>
      <c r="C15" t="s">
        <v>213</v>
      </c>
      <c r="D15">
        <v>62</v>
      </c>
      <c r="E15">
        <v>59</v>
      </c>
      <c r="F15">
        <v>58</v>
      </c>
      <c r="G15">
        <v>56</v>
      </c>
    </row>
    <row r="16" spans="2:7" x14ac:dyDescent="0.45">
      <c r="B16" t="s">
        <v>217</v>
      </c>
      <c r="C16" t="s">
        <v>214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0" workbookViewId="0">
      <selection activeCell="E23" sqref="E23"/>
    </sheetView>
  </sheetViews>
  <sheetFormatPr defaultRowHeight="17" x14ac:dyDescent="0.45"/>
  <cols>
    <col min="2" max="2" width="11.25" bestFit="1" customWidth="1"/>
    <col min="3" max="3" width="10.83203125" bestFit="1" customWidth="1"/>
    <col min="4" max="4" width="10.75" bestFit="1" customWidth="1"/>
    <col min="5" max="5" width="9.83203125" bestFit="1" customWidth="1"/>
    <col min="9" max="9" width="11" bestFit="1" customWidth="1"/>
  </cols>
  <sheetData>
    <row r="1" spans="1:10" x14ac:dyDescent="0.45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5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5">
      <c r="A3" s="7" t="s">
        <v>14</v>
      </c>
      <c r="B3" s="8">
        <v>45022</v>
      </c>
      <c r="C3" s="7">
        <v>4</v>
      </c>
      <c r="D3" s="8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5">
      <c r="A4" s="7" t="s">
        <v>17</v>
      </c>
      <c r="B4" s="8">
        <v>45023</v>
      </c>
      <c r="C4" s="7">
        <v>6</v>
      </c>
      <c r="D4" s="8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5">
      <c r="A5" s="7" t="s">
        <v>20</v>
      </c>
      <c r="B5" s="8">
        <v>45023</v>
      </c>
      <c r="C5" s="7">
        <v>4</v>
      </c>
      <c r="D5" s="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5">
      <c r="A6" s="7" t="s">
        <v>22</v>
      </c>
      <c r="B6" s="8">
        <v>45028</v>
      </c>
      <c r="C6" s="7">
        <v>7</v>
      </c>
      <c r="D6" s="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5">
      <c r="A7" s="7" t="s">
        <v>25</v>
      </c>
      <c r="B7" s="8">
        <v>45028</v>
      </c>
      <c r="C7" s="7">
        <v>5</v>
      </c>
      <c r="D7" s="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5">
      <c r="A8" s="7" t="s">
        <v>27</v>
      </c>
      <c r="B8" s="8">
        <v>45033</v>
      </c>
      <c r="C8" s="7">
        <v>5</v>
      </c>
      <c r="D8" s="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5">
      <c r="A9" s="7" t="s">
        <v>29</v>
      </c>
      <c r="B9" s="8">
        <v>45034</v>
      </c>
      <c r="C9" s="7">
        <v>4</v>
      </c>
      <c r="D9" s="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5">
      <c r="A10" s="7" t="s">
        <v>31</v>
      </c>
      <c r="B10" s="8">
        <v>45034</v>
      </c>
      <c r="C10" s="7">
        <v>7</v>
      </c>
      <c r="D10" s="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5">
      <c r="A11" s="7" t="s">
        <v>33</v>
      </c>
      <c r="B11" s="8">
        <v>45035</v>
      </c>
      <c r="C11" s="7">
        <v>3</v>
      </c>
      <c r="D11" s="8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5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5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5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5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5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5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5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5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5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5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5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5">
      <c r="A25" s="5" t="s">
        <v>68</v>
      </c>
      <c r="B25" s="4" t="s">
        <v>69</v>
      </c>
    </row>
    <row r="26" spans="1:10" x14ac:dyDescent="0.45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5">
      <c r="A27" s="7">
        <v>1</v>
      </c>
      <c r="B27" s="7" t="s">
        <v>74</v>
      </c>
      <c r="C27" s="7">
        <v>3</v>
      </c>
      <c r="D27" s="11">
        <f>IFERROR(HLOOKUP(B27,$G$27:$J$28,2,FALSE)*C27,"주문오류")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5">
      <c r="A28" s="7">
        <v>2</v>
      </c>
      <c r="B28" s="7" t="s">
        <v>75</v>
      </c>
      <c r="C28" s="7">
        <v>2</v>
      </c>
      <c r="D28" s="11">
        <f t="shared" ref="D28:D35" si="2">IFERROR(HLOOKUP(B28,$G$27:$J$28,2,FALSE)*C28,"주문오류")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5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5">
      <c r="A30" s="7">
        <v>4</v>
      </c>
      <c r="B30" s="7" t="s">
        <v>77</v>
      </c>
      <c r="C30" s="7">
        <v>3</v>
      </c>
      <c r="D30" s="11">
        <f>IFERROR(HLOOKUP(B30,$G$27:$J$28,2,FALSE)*C30,"주문오류")</f>
        <v>16500</v>
      </c>
    </row>
    <row r="31" spans="1:10" x14ac:dyDescent="0.45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5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5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5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5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F19" sqref="F19:G19 F21:G26"/>
      <pivotSelection pane="bottomRight" showHeader="1" extendable="1" axis="axisCol" start="4" max="6" activeRow="18" activeCol="5" previousRow="18" previousCol="5" click="1" r:id="rId1">
        <pivotArea dataOnly="0" outline="0" fieldPosition="0">
          <references count="1">
            <reference field="1" count="1">
              <x v="2"/>
            </reference>
          </references>
        </pivotArea>
      </pivotSelection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2.5" bestFit="1" customWidth="1"/>
    <col min="7" max="7" width="14.5" bestFit="1" customWidth="1"/>
    <col min="8" max="8" width="17.1640625" bestFit="1" customWidth="1"/>
    <col min="9" max="9" width="19.1640625" bestFit="1" customWidth="1"/>
  </cols>
  <sheetData>
    <row r="1" spans="1:6" ht="21" x14ac:dyDescent="0.45">
      <c r="A1" s="16" t="s">
        <v>117</v>
      </c>
      <c r="B1" s="16"/>
      <c r="C1" s="16"/>
      <c r="D1" s="16"/>
      <c r="E1" s="16"/>
      <c r="F1" s="16"/>
    </row>
    <row r="3" spans="1:6" x14ac:dyDescent="0.45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5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5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5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5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5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5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5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5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5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5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5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5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5">
      <c r="B18" s="28" t="s">
        <v>220</v>
      </c>
    </row>
    <row r="19" spans="1:7" x14ac:dyDescent="0.45">
      <c r="B19" t="s">
        <v>133</v>
      </c>
      <c r="D19" t="s">
        <v>125</v>
      </c>
      <c r="F19" t="s">
        <v>128</v>
      </c>
    </row>
    <row r="20" spans="1:7" x14ac:dyDescent="0.45">
      <c r="A20" s="28" t="s">
        <v>218</v>
      </c>
      <c r="B20" t="s">
        <v>221</v>
      </c>
      <c r="C20" t="s">
        <v>222</v>
      </c>
      <c r="D20" t="s">
        <v>221</v>
      </c>
      <c r="E20" t="s">
        <v>222</v>
      </c>
      <c r="F20" t="s">
        <v>221</v>
      </c>
      <c r="G20" t="s">
        <v>222</v>
      </c>
    </row>
    <row r="21" spans="1:7" x14ac:dyDescent="0.45">
      <c r="A21" s="29" t="s">
        <v>127</v>
      </c>
      <c r="B21" s="30">
        <v>46</v>
      </c>
      <c r="C21" s="31">
        <v>13294000</v>
      </c>
      <c r="D21" s="30">
        <v>62</v>
      </c>
      <c r="E21" s="31">
        <v>17918000</v>
      </c>
      <c r="F21" s="30">
        <v>35</v>
      </c>
      <c r="G21" s="31">
        <v>10115000</v>
      </c>
    </row>
    <row r="22" spans="1:7" x14ac:dyDescent="0.45">
      <c r="A22" s="29" t="s">
        <v>124</v>
      </c>
      <c r="B22" s="30">
        <v>53</v>
      </c>
      <c r="C22" s="31">
        <v>55968000</v>
      </c>
      <c r="D22" s="30">
        <v>28</v>
      </c>
      <c r="E22" s="31">
        <v>29568000</v>
      </c>
      <c r="F22" s="30">
        <v>38</v>
      </c>
      <c r="G22" s="31">
        <v>40128000</v>
      </c>
    </row>
    <row r="23" spans="1:7" x14ac:dyDescent="0.45">
      <c r="A23" s="29" t="s">
        <v>136</v>
      </c>
      <c r="B23" s="30"/>
      <c r="C23" s="31"/>
      <c r="D23" s="30">
        <v>27</v>
      </c>
      <c r="E23" s="31">
        <v>10152000</v>
      </c>
      <c r="F23" s="30">
        <v>15</v>
      </c>
      <c r="G23" s="31">
        <v>5640000</v>
      </c>
    </row>
    <row r="24" spans="1:7" x14ac:dyDescent="0.45">
      <c r="A24" s="29" t="s">
        <v>132</v>
      </c>
      <c r="B24" s="30">
        <v>61</v>
      </c>
      <c r="C24" s="31">
        <v>42639000</v>
      </c>
      <c r="D24" s="30"/>
      <c r="E24" s="31"/>
      <c r="F24" s="30">
        <v>24</v>
      </c>
      <c r="G24" s="31">
        <v>16776000</v>
      </c>
    </row>
    <row r="25" spans="1:7" x14ac:dyDescent="0.45">
      <c r="A25" s="29" t="s">
        <v>130</v>
      </c>
      <c r="B25" s="30">
        <v>22</v>
      </c>
      <c r="C25" s="31">
        <v>42900000</v>
      </c>
      <c r="D25" s="30">
        <v>19</v>
      </c>
      <c r="E25" s="31">
        <v>37050000</v>
      </c>
      <c r="F25" s="30"/>
      <c r="G25" s="31"/>
    </row>
    <row r="26" spans="1:7" x14ac:dyDescent="0.45">
      <c r="A26" s="29" t="s">
        <v>219</v>
      </c>
      <c r="B26" s="30">
        <v>45.5</v>
      </c>
      <c r="C26" s="31">
        <v>38700250</v>
      </c>
      <c r="D26" s="30">
        <v>34</v>
      </c>
      <c r="E26" s="31">
        <v>23672000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3EB5-4BCF-4ACB-A8FB-489DBE8C8433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8.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6" t="s">
        <v>228</v>
      </c>
      <c r="C2" s="37"/>
      <c r="D2" s="43"/>
      <c r="E2" s="43"/>
      <c r="F2" s="43"/>
    </row>
    <row r="3" spans="2:6" collapsed="1" x14ac:dyDescent="0.45">
      <c r="B3" s="35"/>
      <c r="C3" s="35"/>
      <c r="D3" s="44" t="s">
        <v>230</v>
      </c>
      <c r="E3" s="44" t="s">
        <v>225</v>
      </c>
      <c r="F3" s="44" t="s">
        <v>227</v>
      </c>
    </row>
    <row r="4" spans="2:6" ht="48" hidden="1" outlineLevel="1" x14ac:dyDescent="0.45">
      <c r="B4" s="39"/>
      <c r="C4" s="39"/>
      <c r="D4" s="32"/>
      <c r="E4" s="46" t="s">
        <v>226</v>
      </c>
      <c r="F4" s="46" t="s">
        <v>226</v>
      </c>
    </row>
    <row r="5" spans="2:6" x14ac:dyDescent="0.45">
      <c r="B5" s="40" t="s">
        <v>229</v>
      </c>
      <c r="C5" s="41"/>
      <c r="D5" s="38"/>
      <c r="E5" s="38"/>
      <c r="F5" s="38"/>
    </row>
    <row r="6" spans="2:6" outlineLevel="1" x14ac:dyDescent="0.45">
      <c r="B6" s="39"/>
      <c r="C6" s="39" t="s">
        <v>223</v>
      </c>
      <c r="D6" s="33">
        <v>0.05</v>
      </c>
      <c r="E6" s="45">
        <v>0.06</v>
      </c>
      <c r="F6" s="45">
        <v>0.04</v>
      </c>
    </row>
    <row r="7" spans="2:6" x14ac:dyDescent="0.45">
      <c r="B7" s="40" t="s">
        <v>231</v>
      </c>
      <c r="C7" s="41"/>
      <c r="D7" s="38"/>
      <c r="E7" s="38"/>
      <c r="F7" s="38"/>
    </row>
    <row r="8" spans="2:6" ht="17.5" outlineLevel="1" thickBot="1" x14ac:dyDescent="0.5">
      <c r="B8" s="42"/>
      <c r="C8" s="42" t="s">
        <v>224</v>
      </c>
      <c r="D8" s="34">
        <v>1858000</v>
      </c>
      <c r="E8" s="34">
        <v>1886000</v>
      </c>
      <c r="F8" s="34">
        <v>1830000</v>
      </c>
    </row>
    <row r="9" spans="2:6" x14ac:dyDescent="0.45">
      <c r="B9" t="s">
        <v>232</v>
      </c>
    </row>
    <row r="10" spans="2:6" x14ac:dyDescent="0.45">
      <c r="B10" t="s">
        <v>233</v>
      </c>
    </row>
    <row r="11" spans="2:6" x14ac:dyDescent="0.45">
      <c r="B11" t="s">
        <v>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" x14ac:dyDescent="0.45"/>
  <cols>
    <col min="1" max="1" width="3.58203125" customWidth="1"/>
    <col min="2" max="3" width="12.58203125" customWidth="1"/>
  </cols>
  <sheetData>
    <row r="2" spans="2:3" ht="21" x14ac:dyDescent="0.45">
      <c r="B2" s="16" t="s">
        <v>144</v>
      </c>
      <c r="C2" s="16"/>
    </row>
    <row r="4" spans="2:3" x14ac:dyDescent="0.45">
      <c r="B4" s="10" t="s">
        <v>145</v>
      </c>
      <c r="C4" s="7" t="s">
        <v>150</v>
      </c>
    </row>
    <row r="5" spans="2:3" x14ac:dyDescent="0.45">
      <c r="B5" s="10" t="s">
        <v>146</v>
      </c>
      <c r="C5" s="14">
        <v>62000000</v>
      </c>
    </row>
    <row r="6" spans="2:3" x14ac:dyDescent="0.45">
      <c r="B6" s="10" t="s">
        <v>147</v>
      </c>
      <c r="C6" s="13">
        <v>0.05</v>
      </c>
    </row>
    <row r="7" spans="2:3" x14ac:dyDescent="0.45">
      <c r="B7" s="10" t="s">
        <v>148</v>
      </c>
      <c r="C7" s="14">
        <v>36</v>
      </c>
    </row>
    <row r="8" spans="2:3" x14ac:dyDescent="0.45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김다솔" comment="만든 사람 김다솔 날짜 2025-11-12">
      <inputCells r="C6" val="0.06" numFmtId="9"/>
    </scenario>
    <scenario name="금리인하" locked="1" count="1" user="김다솔" comment="만든 사람 김다솔 날짜 2025-11-12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4" sqref="F4:F10"/>
    </sheetView>
  </sheetViews>
  <sheetFormatPr defaultRowHeight="17" x14ac:dyDescent="0.45"/>
  <sheetData>
    <row r="1" spans="1:6" ht="21" x14ac:dyDescent="0.45">
      <c r="A1" s="16" t="s">
        <v>151</v>
      </c>
      <c r="B1" s="16"/>
      <c r="C1" s="16"/>
      <c r="D1" s="16"/>
      <c r="E1" s="16"/>
      <c r="F1" s="16"/>
    </row>
    <row r="3" spans="1:6" x14ac:dyDescent="0.45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5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5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5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5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5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5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5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19050</xdr:colOff>
                    <xdr:row>11</xdr:row>
                    <xdr:rowOff>19050</xdr:rowOff>
                  </from>
                  <to>
                    <xdr:col>3</xdr:col>
                    <xdr:colOff>647700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L20" sqref="L20"/>
    </sheetView>
  </sheetViews>
  <sheetFormatPr defaultRowHeight="17" x14ac:dyDescent="0.45"/>
  <cols>
    <col min="5" max="6" width="11" bestFit="1" customWidth="1"/>
  </cols>
  <sheetData>
    <row r="1" spans="1:6" ht="21" x14ac:dyDescent="0.45">
      <c r="A1" s="16" t="s">
        <v>164</v>
      </c>
      <c r="B1" s="16"/>
      <c r="C1" s="16"/>
      <c r="D1" s="16"/>
      <c r="E1" s="16"/>
      <c r="F1" s="16"/>
    </row>
    <row r="3" spans="1:6" x14ac:dyDescent="0.45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5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5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5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5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5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5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5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5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다솔 김</cp:lastModifiedBy>
  <dcterms:created xsi:type="dcterms:W3CDTF">2023-04-27T08:01:32Z</dcterms:created>
  <dcterms:modified xsi:type="dcterms:W3CDTF">2025-11-11T19:34:47Z</dcterms:modified>
</cp:coreProperties>
</file>