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03 기본모의고사\"/>
    </mc:Choice>
  </mc:AlternateContent>
  <xr:revisionPtr revIDLastSave="0" documentId="13_ncr:1_{33FC382F-4F6B-404D-8E43-DDD1DD28C602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E5" i="7"/>
  <c r="E6" i="7"/>
  <c r="E7" i="7"/>
  <c r="E8" i="7"/>
  <c r="E9" i="7"/>
  <c r="E10" i="7"/>
  <c r="E11" i="7"/>
  <c r="E12" i="7"/>
  <c r="E4" i="7"/>
  <c r="E28" i="5"/>
  <c r="E26" i="5"/>
  <c r="E22" i="5"/>
  <c r="E18" i="5"/>
  <c r="E14" i="5"/>
  <c r="E10" i="5"/>
  <c r="E6" i="5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" authorId="0" shapeId="0" xr:uid="{0E50B214-85D0-43BC-8D83-5E9CB9A0C9ED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<sst xmlns="http://schemas.openxmlformats.org/spreadsheetml/2006/main" count="398" uniqueCount="298">
  <si>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</si>
  <si>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</si>
  <si>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</si>
  <si>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</si>
  <si>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</si>
  <si>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</si>
  <si>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</si>
  <si>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</si>
  <si>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</si>
  <si>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</si>
  <si>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</si>
  <si>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</si>
  <si>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</si>
  <si>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</si>
  <si>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</si>
  <si>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</si>
  <si>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</si>
  <si>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</si>
  <si>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</si>
  <si>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</si>
  <si>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</si>
  <si>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</si>
  <si>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</si>
  <si>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</si>
  <si>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</si>
  <si>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</si>
  <si>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</si>
  <si>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</si>
  <si>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</si>
  <si>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</si>
  <si>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</si>
  <si>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</si>
  <si>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</si>
  <si>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</si>
  <si>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</si>
  <si>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</si>
  <si>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</si>
  <si>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</si>
  <si>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</si>
  <si>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</si>
  <si>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</si>
  <si>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</si>
  <si>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</si>
  <si>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</si>
  <si>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</si>
  <si>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</si>
  <si>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</si>
  <si>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</si>
  <si>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</si>
  <si>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</si>
  <si>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</si>
  <si>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</si>
  <si>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</si>
  <si>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</si>
  <si>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</si>
  <si>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</si>
  <si>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</si>
  <si>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</si>
  <si>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</si>
  <si>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</si>
  <si>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</si>
  <si>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</si>
  <si>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</si>
  <si>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</si>
  <si>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</si>
  <si>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</si>
  <si>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</si>
  <si>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</si>
  <si>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</si>
  <si>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</si>
  <si>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</si>
  <si>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</si>
  <si>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</si>
  <si>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</si>
  <si>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</si>
  <si>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</si>
  <si>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</si>
  <si>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</si>
  <si>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</si>
  <si>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</si>
  <si>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</si>
  <si>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</si>
  <si>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</si>
  <si>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</si>
  <si>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</si>
  <si>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</si>
  <si>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</si>
  <si>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</si>
  <si>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</si>
  <si>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</si>
  <si>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</si>
  <si>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</si>
  <si>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</si>
  <si>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</si>
  <si>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</si>
  <si>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</si>
  <si>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</si>
  <si>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</si>
  <si>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</si>
  <si>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</si>
  <si>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</si>
  <si>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</si>
  <si>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</si>
  <si>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</si>
  <si>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</si>
  <si>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</si>
  <si>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</si>
  <si>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</si>
  <si>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</si>
  <si>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</si>
  <si>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</si>
  <si>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</si>
  <si>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</si>
  <si>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</si>
  <si>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</si>
  <si>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</si>
  <si>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</si>
  <si>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</si>
  <si>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</si>
  <si>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</si>
  <si>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</si>
  <si>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</si>
  <si>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</si>
  <si>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</si>
  <si>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</si>
  <si>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</si>
  <si>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</si>
  <si>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</si>
  <si>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</si>
  <si>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</si>
  <si>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</si>
  <si>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</si>
  <si>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</si>
  <si>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</si>
  <si>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</si>
  <si>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</si>
  <si>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</si>
  <si>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</si>
  <si>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</si>
  <si>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</si>
  <si>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</si>
  <si>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</si>
  <si>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</si>
  <si>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</si>
  <si>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</si>
  <si>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</si>
  <si>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</si>
  <si>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</si>
  <si>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</si>
  <si>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</si>
  <si>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</si>
  <si>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</si>
  <si>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</si>
  <si>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</si>
  <si>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</si>
  <si>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</si>
  <si>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</si>
  <si>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</si>
  <si>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</si>
  <si>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</si>
  <si>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</si>
  <si>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</si>
  <si>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</si>
  <si>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</si>
  <si>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</si>
  <si>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</si>
  <si>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</si>
  <si>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</si>
  <si>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</si>
  <si>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</si>
  <si>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</si>
  <si>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</si>
  <si>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</si>
  <si>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</si>
  <si>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</si>
  <si>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</si>
  <si>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</si>
  <si>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</si>
  <si>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</si>
  <si>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</si>
  <si>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</si>
  <si>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</si>
  <si>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</si>
  <si>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</si>
  <si>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</si>
  <si>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</si>
  <si>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</si>
  <si>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</si>
  <si>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</si>
  <si>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</si>
  <si>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</si>
  <si>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</si>
  <si>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</si>
  <si>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</si>
  <si>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</si>
  <si>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</si>
  <si>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</si>
  <si>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</si>
  <si>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</si>
  <si>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</si>
  <si>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</si>
  <si>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</si>
  <si>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</si>
  <si>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</si>
  <si>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</si>
  <si>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</si>
  <si>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</si>
  <si>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</si>
  <si>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</si>
  <si>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</si>
  <si>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</si>
  <si>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</si>
  <si>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</si>
  <si>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</si>
  <si>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</si>
  <si>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</si>
  <si>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</si>
  <si>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</si>
  <si>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</si>
  <si>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</si>
  <si>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</si>
  <si>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</si>
  <si>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</si>
  <si>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</si>
  <si>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</si>
  <si>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</si>
  <si>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</si>
  <si>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</si>
  <si>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</si>
  <si>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</si>
  <si>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</si>
  <si>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</si>
  <si>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</si>
  <si>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</si>
  <si>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</si>
  <si>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</si>
  <si>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</si>
  <si>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</si>
  <si>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</si>
  <si>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</si>
  <si>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</si>
  <si>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</si>
  <si>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</si>
  <si>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</si>
  <si>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</si>
  <si>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</si>
  <si>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</si>
  <si>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</si>
  <si>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</si>
  <si>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</si>
  <si>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</si>
  <si>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</si>
  <si>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</si>
  <si>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</si>
  <si>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</si>
  <si>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</si>
  <si>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</si>
  <si>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</si>
  <si>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</si>
  <si>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</si>
  <si>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</si>
  <si>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</si>
  <si>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</si>
  <si>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</si>
  <si>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</si>
  <si>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</si>
  <si>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</si>
  <si>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</si>
  <si>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</si>
  <si>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</si>
  <si>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</si>
  <si>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</si>
  <si>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</si>
  <si>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</si>
  <si>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</si>
  <si>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</si>
  <si>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</si>
  <si>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</si>
  <si>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</si>
  <si>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</si>
  <si>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</si>
  <si>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</si>
  <si>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</si>
  <si>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</si>
  <si>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</si>
  <si>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</si>
  <si>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</si>
  <si>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</si>
  <si>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admin 날짜 2025-09-28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</si>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</sst>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277DB370-29D3-294F-5A29-3EC568B2186E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0.24479</cdr:x>
      <cdr:y>0.31534</cdr:y>
    </cdr:from>
    <cdr:to>
      <cdr:x>0.40625</cdr:x>
      <cdr:y>0.39773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04702F34-4CE5-9C15-5CAB-61B948FF3371}"/>
            </a:ext>
          </a:extLst>
        </cdr:cNvPr>
        <cdr:cNvSpPr/>
      </cdr:nvSpPr>
      <cdr:spPr>
        <a:xfrm xmlns:a="http://schemas.openxmlformats.org/drawingml/2006/main">
          <a:off x="1343024" y="1057275"/>
          <a:ext cx="885825" cy="276225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43997"/>
            <a:gd name="adj8" fmla="val -11559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28.41150509259" createdVersion="8" refreshedVersion="8" minRefreshableVersion="3" recordCount="8" xr:uid="{E5DB063D-DC1D-4072-9BCD-E287CC13EB20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E6DF9-DCDD-46BD-B246-493D2AF756D9}" name="피벗 테이블1" cacheId="4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190" zoomScaleNormal="190" workbookViewId="0">
      <selection activeCell="G9" sqref="G9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238</v>
      </c>
      <c r="E3" s="1" t="s">
        <v>239</v>
      </c>
      <c r="F3" s="1" t="s">
        <v>240</v>
      </c>
    </row>
    <row r="4" spans="1:6" x14ac:dyDescent="0.3">
      <c r="A4" s="1" t="s">
        <v>241</v>
      </c>
      <c r="B4" s="1" t="s">
        <v>244</v>
      </c>
      <c r="C4" s="1" t="s">
        <v>247</v>
      </c>
      <c r="D4" s="2">
        <v>43525</v>
      </c>
      <c r="E4" s="1" t="s">
        <v>253</v>
      </c>
      <c r="F4" s="1" t="s">
        <v>259</v>
      </c>
    </row>
    <row r="5" spans="1:6" x14ac:dyDescent="0.3">
      <c r="A5" s="1" t="s">
        <v>242</v>
      </c>
      <c r="B5" s="1" t="s">
        <v>245</v>
      </c>
      <c r="C5" s="1" t="s">
        <v>248</v>
      </c>
      <c r="D5" s="2">
        <v>42796</v>
      </c>
      <c r="E5" s="1" t="s">
        <v>254</v>
      </c>
      <c r="F5" s="1" t="s">
        <v>260</v>
      </c>
    </row>
    <row r="6" spans="1:6" x14ac:dyDescent="0.3">
      <c r="A6" s="1" t="s">
        <v>243</v>
      </c>
      <c r="B6" s="1" t="s">
        <v>246</v>
      </c>
      <c r="C6" s="1" t="s">
        <v>249</v>
      </c>
      <c r="D6" s="2">
        <v>44291</v>
      </c>
      <c r="E6" s="1" t="s">
        <v>255</v>
      </c>
      <c r="F6" s="1" t="s">
        <v>261</v>
      </c>
    </row>
    <row r="7" spans="1:6" x14ac:dyDescent="0.3">
      <c r="A7" s="1" t="s">
        <v>242</v>
      </c>
      <c r="B7" s="1" t="s">
        <v>245</v>
      </c>
      <c r="C7" s="1" t="s">
        <v>250</v>
      </c>
      <c r="D7" s="2">
        <v>42663</v>
      </c>
      <c r="E7" s="1" t="s">
        <v>256</v>
      </c>
      <c r="F7" s="1" t="s">
        <v>262</v>
      </c>
    </row>
    <row r="8" spans="1:6" x14ac:dyDescent="0.3">
      <c r="A8" s="1" t="s">
        <v>242</v>
      </c>
      <c r="B8" s="1" t="s">
        <v>244</v>
      </c>
      <c r="C8" s="1" t="s">
        <v>251</v>
      </c>
      <c r="D8" s="2">
        <v>43394</v>
      </c>
      <c r="E8" s="1" t="s">
        <v>257</v>
      </c>
      <c r="F8" s="1" t="s">
        <v>263</v>
      </c>
    </row>
    <row r="9" spans="1:6" x14ac:dyDescent="0.3">
      <c r="A9" s="1" t="s">
        <v>241</v>
      </c>
      <c r="B9" s="1" t="s">
        <v>246</v>
      </c>
      <c r="C9" s="1" t="s">
        <v>252</v>
      </c>
      <c r="D9" s="2">
        <v>44856</v>
      </c>
      <c r="E9" s="1" t="s">
        <v>258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N22" sqref="N22"/>
    </sheetView>
  </sheetViews>
  <sheetFormatPr defaultRowHeight="16.5" x14ac:dyDescent="0.3"/>
  <cols>
    <col min="6" max="6" width="5.625" customWidth="1"/>
  </cols>
  <sheetData>
    <row r="1" spans="1:5" ht="20.25" x14ac:dyDescent="0.3">
      <c r="A1" s="19" t="s">
        <v>204</v>
      </c>
      <c r="B1" s="19"/>
      <c r="C1" s="19"/>
      <c r="D1" s="19"/>
      <c r="E1" s="1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28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28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28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28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28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28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28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28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2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O29" sqref="O29"/>
    </sheetView>
  </sheetViews>
  <sheetFormatPr defaultRowHeight="16.5" x14ac:dyDescent="0.3"/>
  <sheetData>
    <row r="1" spans="1:5" ht="20.25" x14ac:dyDescent="0.3">
      <c r="A1" s="19" t="s">
        <v>218</v>
      </c>
      <c r="B1" s="19"/>
      <c r="C1" s="19"/>
      <c r="D1" s="19"/>
      <c r="E1" s="1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zoomScale="160" zoomScaleNormal="160" workbookViewId="0">
      <selection activeCell="A3" sqref="A3:G4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6" t="s">
        <v>1</v>
      </c>
      <c r="B3" s="27" t="s">
        <v>37</v>
      </c>
      <c r="C3" s="27" t="s">
        <v>90</v>
      </c>
      <c r="D3" s="27"/>
      <c r="E3" s="27"/>
      <c r="F3" s="27"/>
      <c r="G3" s="27"/>
    </row>
    <row r="4" spans="1:7" ht="17.25" thickBot="1" x14ac:dyDescent="0.35">
      <c r="A4" s="33"/>
      <c r="B4" s="33"/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</row>
    <row r="5" spans="1:7" ht="17.25" thickTop="1" x14ac:dyDescent="0.3">
      <c r="A5" s="30" t="s">
        <v>96</v>
      </c>
      <c r="B5" s="30" t="s">
        <v>97</v>
      </c>
      <c r="C5" s="30">
        <v>18</v>
      </c>
      <c r="D5" s="30">
        <v>96</v>
      </c>
      <c r="E5" s="30">
        <v>85</v>
      </c>
      <c r="F5" s="31">
        <v>90.5</v>
      </c>
      <c r="G5" s="32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8">
        <v>36</v>
      </c>
      <c r="G6" s="29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8">
        <v>92.5</v>
      </c>
      <c r="G7" s="29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8">
        <v>76.5</v>
      </c>
      <c r="G8" s="29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8">
        <v>65</v>
      </c>
      <c r="G9" s="29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8">
        <v>84</v>
      </c>
      <c r="G10" s="29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8">
        <v>93</v>
      </c>
      <c r="G11" s="29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8">
        <v>92.5</v>
      </c>
      <c r="G12" s="29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8">
        <v>93</v>
      </c>
      <c r="G13" s="29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F5" sqref="F5:G12"/>
    </sheetView>
  </sheetViews>
  <sheetFormatPr defaultRowHeight="16.5" x14ac:dyDescent="0.3"/>
  <sheetData>
    <row r="1" spans="1:7" ht="20.25" x14ac:dyDescent="0.3">
      <c r="A1" s="19" t="s">
        <v>113</v>
      </c>
      <c r="B1" s="19"/>
      <c r="C1" s="19"/>
      <c r="D1" s="19"/>
      <c r="E1" s="19"/>
      <c r="F1" s="19"/>
      <c r="G1" s="19"/>
    </row>
    <row r="3" spans="1:7" x14ac:dyDescent="0.3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3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D8" sqref="D8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267</v>
      </c>
      <c r="C16" s="1"/>
    </row>
    <row r="17" spans="1:10" x14ac:dyDescent="0.3">
      <c r="A17" s="1" t="s">
        <v>266</v>
      </c>
      <c r="B17" s="1"/>
      <c r="C17" s="1"/>
    </row>
    <row r="18" spans="1:10" x14ac:dyDescent="0.3">
      <c r="A18" s="1"/>
      <c r="B18" s="1" t="s">
        <v>268</v>
      </c>
      <c r="C18" s="1"/>
    </row>
    <row r="20" spans="1:10" x14ac:dyDescent="0.3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workbookViewId="0">
      <selection activeCell="I3" sqref="I3:I1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 t="str">
        <f>IF(OR(_xlfn.RANK.EQ(G3,$G$3:$G$10)&gt;=3,_xlfn.RANK.EQ(H3,$H$3:$H$10)&gt;=3),"통과","")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 t="str">
        <f t="shared" ref="I4:I10" si="0">IF(OR(_xlfn.RANK.EQ(G4,$G$3:$G$10)&gt;=3,_xlfn.RANK.EQ(H4,$H$3:$H$10)&gt;=3),"통과","")</f>
        <v>통과</v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 t="str">
        <f t="shared" si="0"/>
        <v/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 t="str">
        <f t="shared" si="0"/>
        <v>통과</v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 t="str">
        <f t="shared" si="0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 t="str">
        <f t="shared" si="0"/>
        <v>통과</v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 t="str">
        <f t="shared" si="0"/>
        <v/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 t="str">
        <f t="shared" si="0"/>
        <v>통과</v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1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1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1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1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1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1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1"/>
        <v>영업부</v>
      </c>
      <c r="I21" s="5">
        <v>68</v>
      </c>
    </row>
    <row r="22" spans="1:9" x14ac:dyDescent="0.3">
      <c r="A22" s="22" t="s">
        <v>48</v>
      </c>
      <c r="B22" s="22"/>
      <c r="C22" s="22"/>
      <c r="D22" s="7">
        <f>SUMIFS(D14:D21,B14:B21,B16,C14:C21,C14)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IFERROR(_xlfn.RANK.EQ(B26,$B$26:$B$33,0),"실격")</f>
        <v>1</v>
      </c>
    </row>
    <row r="27" spans="1:9" x14ac:dyDescent="0.3">
      <c r="A27" s="5" t="s">
        <v>82</v>
      </c>
      <c r="B27" s="5">
        <v>6.3849999999999998</v>
      </c>
      <c r="C27" s="5">
        <f t="shared" ref="C27:C33" si="2">IFERROR(_xlfn.RANK.EQ(B27,$B$26:$B$33,0),"실격")</f>
        <v>2</v>
      </c>
    </row>
    <row r="28" spans="1:9" x14ac:dyDescent="0.3">
      <c r="A28" s="5" t="s">
        <v>83</v>
      </c>
      <c r="B28" s="5">
        <v>5.3860000000000001</v>
      </c>
      <c r="C28" s="5">
        <f t="shared" si="2"/>
        <v>5</v>
      </c>
    </row>
    <row r="29" spans="1:9" x14ac:dyDescent="0.3">
      <c r="A29" s="5" t="s">
        <v>84</v>
      </c>
      <c r="B29" s="5">
        <v>5.165</v>
      </c>
      <c r="C29" s="5">
        <f t="shared" si="2"/>
        <v>7</v>
      </c>
    </row>
    <row r="30" spans="1:9" x14ac:dyDescent="0.3">
      <c r="A30" s="5" t="s">
        <v>85</v>
      </c>
      <c r="B30" s="5"/>
      <c r="C30" s="5" t="str">
        <f t="shared" si="2"/>
        <v>실격</v>
      </c>
    </row>
    <row r="31" spans="1:9" x14ac:dyDescent="0.3">
      <c r="A31" s="5" t="s">
        <v>86</v>
      </c>
      <c r="B31" s="5">
        <v>6.2240000000000002</v>
      </c>
      <c r="C31" s="5">
        <f t="shared" si="2"/>
        <v>3</v>
      </c>
    </row>
    <row r="32" spans="1:9" x14ac:dyDescent="0.3">
      <c r="A32" s="5" t="s">
        <v>87</v>
      </c>
      <c r="B32" s="5">
        <v>5.6369999999999996</v>
      </c>
      <c r="C32" s="5">
        <f t="shared" si="2"/>
        <v>4</v>
      </c>
    </row>
    <row r="33" spans="1:3" x14ac:dyDescent="0.3">
      <c r="A33" s="5" t="s">
        <v>88</v>
      </c>
      <c r="B33" s="5">
        <v>5.3540000000000001</v>
      </c>
      <c r="C33" s="5">
        <f t="shared" si="2"/>
        <v>6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K16" sqref="K16"/>
    </sheetView>
  </sheetViews>
  <sheetFormatPr defaultRowHeight="16.5" outlineLevelRow="3" x14ac:dyDescent="0.3"/>
  <cols>
    <col min="1" max="1" width="9.5" bestFit="1" customWidth="1"/>
    <col min="2" max="2" width="14" bestFit="1" customWidth="1"/>
    <col min="5" max="5" width="9.375" bestFit="1" customWidth="1"/>
  </cols>
  <sheetData>
    <row r="1" spans="1:6" ht="20.25" x14ac:dyDescent="0.3">
      <c r="A1" s="19" t="s">
        <v>153</v>
      </c>
      <c r="B1" s="19"/>
      <c r="C1" s="19"/>
      <c r="D1" s="19"/>
      <c r="E1" s="19"/>
      <c r="F1" s="1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5" t="s">
        <v>276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35" t="s">
        <v>269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5" t="s">
        <v>277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35" t="s">
        <v>270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35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35" t="s">
        <v>271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5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35" t="s">
        <v>272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5" t="s">
        <v>280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35" t="s">
        <v>273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6"/>
      <c r="B26" s="39" t="s">
        <v>281</v>
      </c>
      <c r="C26" s="38"/>
      <c r="D26" s="37"/>
      <c r="E26" s="38">
        <f>SUBTOTAL(4,E24:E25)</f>
        <v>72000</v>
      </c>
      <c r="F26" s="37"/>
    </row>
    <row r="27" spans="1:6" outlineLevel="1" x14ac:dyDescent="0.3">
      <c r="A27" s="36"/>
      <c r="B27" s="39" t="s">
        <v>274</v>
      </c>
      <c r="C27" s="38"/>
      <c r="D27" s="37">
        <f>SUBTOTAL(9,D24:D25)</f>
        <v>80</v>
      </c>
      <c r="E27" s="38"/>
      <c r="F27" s="37"/>
    </row>
    <row r="28" spans="1:6" x14ac:dyDescent="0.3">
      <c r="A28" s="36"/>
      <c r="B28" s="39" t="s">
        <v>282</v>
      </c>
      <c r="C28" s="38"/>
      <c r="D28" s="37"/>
      <c r="E28" s="38">
        <f>SUBTOTAL(4,E4:E25)</f>
        <v>800000</v>
      </c>
      <c r="F28" s="37"/>
    </row>
    <row r="29" spans="1:6" x14ac:dyDescent="0.3">
      <c r="A29" s="36"/>
      <c r="B29" s="39" t="s">
        <v>275</v>
      </c>
      <c r="C29" s="38"/>
      <c r="D29" s="37">
        <f>SUBTOTAL(9,D4:D25)</f>
        <v>265</v>
      </c>
      <c r="E29" s="38"/>
      <c r="F29" s="3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A14" sqref="A1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11.125" bestFit="1" customWidth="1"/>
    <col min="4" max="5" width="5.5" bestFit="1" customWidth="1"/>
    <col min="6" max="6" width="7.375" bestFit="1" customWidth="1"/>
  </cols>
  <sheetData>
    <row r="1" spans="1:5" ht="20.25" x14ac:dyDescent="0.3">
      <c r="A1" s="19" t="s">
        <v>170</v>
      </c>
      <c r="B1" s="19"/>
      <c r="C1" s="19"/>
      <c r="D1" s="19"/>
      <c r="E1" s="1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40" t="s">
        <v>23</v>
      </c>
      <c r="B14" t="s">
        <v>283</v>
      </c>
    </row>
    <row r="16" spans="1:5" x14ac:dyDescent="0.3">
      <c r="A16" s="40" t="s">
        <v>284</v>
      </c>
      <c r="B16" s="40" t="s">
        <v>0</v>
      </c>
    </row>
    <row r="17" spans="1:5" x14ac:dyDescent="0.3">
      <c r="A17" s="40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 s="41">
        <v>30</v>
      </c>
      <c r="C18" s="41">
        <v>1</v>
      </c>
      <c r="D18" s="41">
        <v>19</v>
      </c>
      <c r="E18" s="41">
        <v>10</v>
      </c>
    </row>
    <row r="19" spans="1:5" x14ac:dyDescent="0.3">
      <c r="A19" t="s">
        <v>39</v>
      </c>
      <c r="B19" s="41"/>
      <c r="C19" s="41">
        <v>2</v>
      </c>
      <c r="D19" s="41">
        <v>17</v>
      </c>
      <c r="E19" s="41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44F1-B34C-4C20-A52A-F50A186774B1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6" t="s">
        <v>291</v>
      </c>
      <c r="C2" s="47"/>
      <c r="D2" s="53"/>
      <c r="E2" s="53"/>
      <c r="F2" s="53"/>
      <c r="G2" s="53"/>
    </row>
    <row r="3" spans="2:7" collapsed="1" x14ac:dyDescent="0.3">
      <c r="B3" s="45"/>
      <c r="C3" s="45"/>
      <c r="D3" s="54" t="s">
        <v>293</v>
      </c>
      <c r="E3" s="54" t="s">
        <v>287</v>
      </c>
      <c r="F3" s="54" t="s">
        <v>289</v>
      </c>
      <c r="G3" s="54" t="s">
        <v>290</v>
      </c>
    </row>
    <row r="4" spans="2:7" ht="27" hidden="1" outlineLevel="1" x14ac:dyDescent="0.3">
      <c r="B4" s="49"/>
      <c r="C4" s="49"/>
      <c r="D4" s="42"/>
      <c r="E4" s="56" t="s">
        <v>288</v>
      </c>
      <c r="F4" s="56" t="s">
        <v>288</v>
      </c>
      <c r="G4" s="56" t="s">
        <v>288</v>
      </c>
    </row>
    <row r="5" spans="2:7" x14ac:dyDescent="0.3">
      <c r="B5" s="50" t="s">
        <v>292</v>
      </c>
      <c r="C5" s="51"/>
      <c r="D5" s="48"/>
      <c r="E5" s="48"/>
      <c r="F5" s="48"/>
      <c r="G5" s="48"/>
    </row>
    <row r="6" spans="2:7" outlineLevel="1" x14ac:dyDescent="0.3">
      <c r="B6" s="49"/>
      <c r="C6" s="49" t="s">
        <v>285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3">
      <c r="B7" s="50" t="s">
        <v>294</v>
      </c>
      <c r="C7" s="51"/>
      <c r="D7" s="48"/>
      <c r="E7" s="48"/>
      <c r="F7" s="48"/>
      <c r="G7" s="48"/>
    </row>
    <row r="8" spans="2:7" ht="17.25" outlineLevel="1" thickBot="1" x14ac:dyDescent="0.35">
      <c r="B8" s="52"/>
      <c r="C8" s="52" t="s">
        <v>286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3">
      <c r="B9" t="s">
        <v>295</v>
      </c>
    </row>
    <row r="10" spans="2:7" x14ac:dyDescent="0.3">
      <c r="B10" t="s">
        <v>296</v>
      </c>
    </row>
    <row r="11" spans="2:7" x14ac:dyDescent="0.3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admin" comment="만든 사람 admin 날짜 2025-09-28">
      <inputCells r="B3" val="0.2" numFmtId="9"/>
    </scenario>
    <scenario name="목표수익률증가2" locked="1" count="1" user="admin" comment="만든 사람 admin 날짜 2025-09-28">
      <inputCells r="B3" val="0.25" numFmtId="9"/>
    </scenario>
    <scenario name="목표수익률증가3" locked="1" count="1" user="admin" comment="만든 사람 admin 날짜 2025-09-28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2025-09-28T01:27:01Z</dcterms:modified>
</cp:coreProperties>
</file>