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ZIN\Desktop\자격증\2. 시나공\길벗컴활1급_update_20250108\01 엑셀\03 기본모의고사\"/>
    </mc:Choice>
  </mc:AlternateContent>
  <xr:revisionPtr revIDLastSave="0" documentId="13_ncr:1_{5B7268D4-3057-4D37-9236-186ED5EFB893}" xr6:coauthVersionLast="47" xr6:coauthVersionMax="47" xr10:uidLastSave="{00000000-0000-0000-0000-000000000000}"/>
  <bookViews>
    <workbookView xWindow="22995" yWindow="1185" windowWidth="29460" windowHeight="19365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LEFT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9" i="2" l="1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38" i="2"/>
  <c r="K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1" i="2" a="1"/>
  <c r="B31" i="2" s="1"/>
  <c r="B32" i="2" a="1"/>
  <c r="B32" i="2" s="1"/>
  <c r="B33" i="2" a="1"/>
  <c r="B33" i="2" s="1"/>
  <c r="B30" i="2" a="1"/>
  <c r="B30" i="2" s="1"/>
  <c r="I29" i="2"/>
  <c r="K25" i="2"/>
  <c r="K16" i="2" a="1"/>
  <c r="K20" i="2" s="1"/>
  <c r="K19" i="2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3" i="2" a="1"/>
  <c r="E3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7" i="2" a="1"/>
  <c r="G18" i="2" a="1"/>
  <c r="G19" i="2" a="1"/>
  <c r="G20" i="2" a="1"/>
  <c r="G24" i="2" a="1"/>
  <c r="G23" i="2" a="1"/>
  <c r="G21" i="2" a="1"/>
  <c r="G25" i="2" a="1"/>
  <c r="G22" i="2" a="1"/>
  <c r="G16" i="2" a="1"/>
  <c r="K18" i="2" l="1"/>
  <c r="K17" i="2"/>
  <c r="K16" i="2"/>
  <c r="G22" i="2"/>
  <c r="G25" i="2"/>
  <c r="G21" i="2"/>
  <c r="G23" i="2"/>
  <c r="G24" i="2"/>
  <c r="G20" i="2"/>
  <c r="G19" i="2"/>
  <c r="G18" i="2"/>
  <c r="G17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C9D7E1-526F-4D2B-BC4E-273136A97928}" name="MS Access Database_Query" type="1" refreshedVersion="8" background="1">
    <dbPr connection="DSN=MS Access Database;DBQ=C:\Users\ZZIN\Desktop\자격증\2. 시나공\길벗컴활1급_update_20250108\01 엑셀\03 기본모의고사\통화요금.accdb;DefaultDir=C:\Users\ZZIN\Desktop\자격증\2. 시나공\길벗컴활1급_update_20250108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<sst xmlns="http://schemas.openxmlformats.org/spreadsheetml/2006/main" count="296" uniqueCount="166">
  <si>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</si>
  <si>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</si>
  <si>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</si>
  <si>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</si>
  <si>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</si>
  <si>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</si>
  <si>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</si>
  <si>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</si>
  <si>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</si>
  <si>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</si>
  <si>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</si>
  <si>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</si>
  <si>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</si>
  <si>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</si>
  <si>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</si>
  <si>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</si>
  <si>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</si>
  <si>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</si>
  <si>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</si>
  <si>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</si>
  <si>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</si>
  <si>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</si>
  <si>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</si>
  <si>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</si>
  <si>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</si>
  <si>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</si>
  <si>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</si>
  <si>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</si>
  <si>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</si>
  <si>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</si>
  <si>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</si>
  <si>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</si>
  <si>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</si>
  <si>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</si>
  <si>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</si>
  <si>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</si>
  <si>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</si>
  <si>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</si>
  <si>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</si>
  <si>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</si>
  <si>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</si>
  <si>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</si>
  <si>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</si>
  <si>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</si>
  <si>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</si>
  <si>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</si>
  <si>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</si>
  <si>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</si>
  <si>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</si>
  <si>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</si>
  <si>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</si>
  <si>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</si>
  <si>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</si>
  <si>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</si>
  <si>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</si>
  <si>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</si>
  <si>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</si>
  <si>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</si>
  <si>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</si>
  <si>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</si>
  <si>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</si>
  <si>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</si>
  <si>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</si>
  <si>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</si>
  <si>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</si>
  <si>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</si>
  <si>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</si>
  <si>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</si>
  <si>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</si>
  <si>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</si>
  <si>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</si>
  <si>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</si>
  <si>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</si>
  <si>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</si>
  <si>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</si>
  <si>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</si>
  <si>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</si>
  <si>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</si>
  <si>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</si>
  <si>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</si>
  <si>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</si>
  <si>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</si>
  <si>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</si>
  <si>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</si>
  <si>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</si>
  <si>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</si>
  <si>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</si>
  <si>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</si>
  <si>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</si>
  <si>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</si>
  <si>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</si>
  <si>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</si>
  <si>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</si>
  <si>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</si>
  <si>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</si>
  <si>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</si>
  <si>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</si>
  <si>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</si>
  <si>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</si>
  <si>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</si>
  <si>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</si>
  <si>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</si>
  <si>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</si>
  <si>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</si>
  <si>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</si>
  <si>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</si>
  <si>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</si>
  <si>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</si>
  <si>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</si>
  <si>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</si>
  <si>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</si>
  <si>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</si>
  <si>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</si>
  <si>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</si>
  <si>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</si>
  <si>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</si>
  <si>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</si>
  <si>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</si>
  <si>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</si>
  <si>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</si>
  <si>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</si>
  <si>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</si>
  <si>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</si>
  <si>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</si>
  <si>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</si>
  <si>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</si>
  <si>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</si>
  <si>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</si>
  <si>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</si>
  <si>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</si>
  <si>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</si>
  <si>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</si>
  <si>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</si>
  <si>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</si>
  <si>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</si>
  <si>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</si>
  <si>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</si>
  <si>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</si>
  <si>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</si>
  <si>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</si>
  <si>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</si>
  <si>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</si>
  <si>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</si>
  <si>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</si>
  <si>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</si>
  <si>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</si>
  <si>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</si>
  <si>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</si>
  <si>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</si>
  <si>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</si>
  <si>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</si>
  <si>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</si>
  <si>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</si>
  <si>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순번</t>
  </si>
  <si>
    <t>1-5</t>
  </si>
  <si>
    <t>6-10</t>
  </si>
  <si>
    <t>11-15</t>
  </si>
  <si>
    <t>16-20</t>
  </si>
  <si>
    <t>21-25</t>
  </si>
  <si>
    <t>26-30</t>
  </si>
  <si>
    <t>최소 : 통화시간(초)</t>
  </si>
  <si>
    <t>최소 : 요금(원)</t>
  </si>
  <si>
    <t>국어</t>
    <phoneticPr fontId="1" type="noConversion"/>
  </si>
  <si>
    <t>&gt;=90</t>
    <phoneticPr fontId="1" type="noConversion"/>
  </si>
  <si>
    <t>수학</t>
    <phoneticPr fontId="1" type="noConversion"/>
  </si>
  <si>
    <t>총점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</si>
</sst>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0.0&quot;(잘함)&quot;;[&gt;=60]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ont>
        <color rgb="FF006100"/>
      </font>
      <fill>
        <patternFill>
          <fgColor indexed="64"/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FBC-4A06-8D8F-76FAB20C5E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  <a:scene3d>
      <a:camera prst="orthographicFront"/>
      <a:lightRig rig="threePt" dir="t"/>
    </a:scene3d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ZIN" refreshedDate="45876.835693518522" backgroundQuery="1" createdVersion="8" refreshedVersion="8" minRefreshableVersion="3" recordCount="30" xr:uid="{98BF6ACF-570A-4A97-892D-07A6B490A022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27DE48-D0D6-46F2-B633-F459AD23E75B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L20" sqref="L20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0" t="s">
        <v>149</v>
      </c>
    </row>
    <row r="26" spans="1:9">
      <c r="A26" t="b">
        <f>OR(G5&gt;=LARGE($G$5:$G$23,3), 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1" priority="1">
      <formula>(YEAR($C5)=2020)+(YEAR($C5)=2021)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workbookViewId="0">
      <selection activeCell="M24" sqref="M24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IF(D3&gt;=200, D3*_xlfn.SWITCH(LEFT(B3,2),$H$3,$H$4,$I$3,$I$4,$J$3,$J$4,$K$3,$K$4)*(1-_xlfn.SWITCH(LEFT(B3,2),$H$3,$H$5,$I$3,$I$5,$J$3,$J$5,$K$3,$K$5)+1%), D3*_xlfn.SWITCH(LEFT(B3,2),$H$3,$H$4,$I$3,$I$4,$J$3,$J$4,$K$3,$K$4)*(1-_xlfn.SWITCH(LEFT(B3,2),$H$3,$H$5,$I$3,$I$5,$J$3,$J$5,$K$3,$K$5)))</f>
        <v>6088.5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IF(D4&gt;=200, D4*_xlfn.SWITCH(LEFT(B4,2),$H$3,$H$4,$I$3,$I$4,$J$3,$J$4,$K$3,$K$4)*(1-_xlfn.SWITCH(LEFT(B4,2),$H$3,$H$5,$I$3,$I$5,$J$3,$J$5,$K$3,$K$5)+1%), D4*_xlfn.SWITCH(LEFT(B4,2),$H$3,$H$4,$I$3,$I$4,$J$3,$J$4,$K$3,$K$4)*(1-_xlfn.SWITCH(LEFT(B4,2),$H$3,$H$5,$I$3,$I$5,$J$3,$J$5,$K$3,$K$5)))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IF(D5&gt;=200, D5*_xlfn.SWITCH(LEFT(B5,2),$H$3,$H$4,$I$3,$I$4,$J$3,$J$4,$K$3,$K$4)*(1-_xlfn.SWITCH(LEFT(B5,2),$H$3,$H$5,$I$3,$I$5,$J$3,$J$5,$K$3,$K$5)+1%), D5*_xlfn.SWITCH(LEFT(B5,2),$H$3,$H$4,$I$3,$I$4,$J$3,$J$4,$K$3,$K$4)*(1-_xlfn.SWITCH(LEFT(B5,2),$H$3,$H$5,$I$3,$I$5,$J$3,$J$5,$K$3,$K$5)))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IF(D6&gt;=200, D6*_xlfn.SWITCH(LEFT(B6,2),$H$3,$H$4,$I$3,$I$4,$J$3,$J$4,$K$3,$K$4)*(1-_xlfn.SWITCH(LEFT(B6,2),$H$3,$H$5,$I$3,$I$5,$J$3,$J$5,$K$3,$K$5)+1%), D6*_xlfn.SWITCH(LEFT(B6,2),$H$3,$H$4,$I$3,$I$4,$J$3,$J$4,$K$3,$K$4)*(1-_xlfn.SWITCH(LEFT(B6,2),$H$3,$H$5,$I$3,$I$5,$J$3,$J$5,$K$3,$K$5)))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IF(D7&gt;=200, D7*_xlfn.SWITCH(LEFT(B7,2),$H$3,$H$4,$I$3,$I$4,$J$3,$J$4,$K$3,$K$4)*(1-_xlfn.SWITCH(LEFT(B7,2),$H$3,$H$5,$I$3,$I$5,$J$3,$J$5,$K$3,$K$5)+1%), D7*_xlfn.SWITCH(LEFT(B7,2),$H$3,$H$4,$I$3,$I$4,$J$3,$J$4,$K$3,$K$4)*(1-_xlfn.SWITCH(LEFT(B7,2),$H$3,$H$5,$I$3,$I$5,$J$3,$J$5,$K$3,$K$5)))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IF(D8&gt;=200, D8*_xlfn.SWITCH(LEFT(B8,2),$H$3,$H$4,$I$3,$I$4,$J$3,$J$4,$K$3,$K$4)*(1-_xlfn.SWITCH(LEFT(B8,2),$H$3,$H$5,$I$3,$I$5,$J$3,$J$5,$K$3,$K$5)+1%), D8*_xlfn.SWITCH(LEFT(B8,2),$H$3,$H$4,$I$3,$I$4,$J$3,$J$4,$K$3,$K$4)*(1-_xlfn.SWITCH(LEFT(B8,2),$H$3,$H$5,$I$3,$I$5,$J$3,$J$5,$K$3,$K$5)))</f>
        <v>5940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IF(D9&gt;=200, D9*_xlfn.SWITCH(LEFT(B9,2),$H$3,$H$4,$I$3,$I$4,$J$3,$J$4,$K$3,$K$4)*(1-_xlfn.SWITCH(LEFT(B9,2),$H$3,$H$5,$I$3,$I$5,$J$3,$J$5,$K$3,$K$5)+1%), D9*_xlfn.SWITCH(LEFT(B9,2),$H$3,$H$4,$I$3,$I$4,$J$3,$J$4,$K$3,$K$4)*(1-_xlfn.SWITCH(LEFT(B9,2),$H$3,$H$5,$I$3,$I$5,$J$3,$J$5,$K$3,$K$5)))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IF(D10&gt;=200, D10*_xlfn.SWITCH(LEFT(B10,2),$H$3,$H$4,$I$3,$I$4,$J$3,$J$4,$K$3,$K$4)*(1-_xlfn.SWITCH(LEFT(B10,2),$H$3,$H$5,$I$3,$I$5,$J$3,$J$5,$K$3,$K$5)+1%), D10*_xlfn.SWITCH(LEFT(B10,2),$H$3,$H$4,$I$3,$I$4,$J$3,$J$4,$K$3,$K$4)*(1-_xlfn.SWITCH(LEFT(B10,2),$H$3,$H$5,$I$3,$I$5,$J$3,$J$5,$K$3,$K$5)))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IF(D11&gt;=200, D11*_xlfn.SWITCH(LEFT(B11,2),$H$3,$H$4,$I$3,$I$4,$J$3,$J$4,$K$3,$K$4)*(1-_xlfn.SWITCH(LEFT(B11,2),$H$3,$H$5,$I$3,$I$5,$J$3,$J$5,$K$3,$K$5)+1%), D11*_xlfn.SWITCH(LEFT(B11,2),$H$3,$H$4,$I$3,$I$4,$J$3,$J$4,$K$3,$K$4)*(1-_xlfn.SWITCH(LEFT(B11,2),$H$3,$H$5,$I$3,$I$5,$J$3,$J$5,$K$3,$K$5)))</f>
        <v>7546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IF(D12&gt;=200, D12*_xlfn.SWITCH(LEFT(B12,2),$H$3,$H$4,$I$3,$I$4,$J$3,$J$4,$K$3,$K$4)*(1-_xlfn.SWITCH(LEFT(B12,2),$H$3,$H$5,$I$3,$I$5,$J$3,$J$5,$K$3,$K$5)+1%), D12*_xlfn.SWITCH(LEFT(B12,2),$H$3,$H$4,$I$3,$I$4,$J$3,$J$4,$K$3,$K$4)*(1-_xlfn.SWITCH(LEFT(B12,2),$H$3,$H$5,$I$3,$I$5,$J$3,$J$5,$K$3,$K$5)))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5" t="s">
        <v>63</v>
      </c>
      <c r="J15" s="26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FREQUENCY($F$16:$F$25,$J$16:$J$20)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162</v>
      </c>
      <c r="J22" s="7" t="s">
        <v>164</v>
      </c>
      <c r="K22" s="7" t="s">
        <v>165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163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163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AVERAGE(F16:F25)&lt;=F16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7">
        <f>DAVERAGE($A$15:$G$25,4,$I$22:$K$25)</f>
        <v>89</v>
      </c>
      <c r="J29" s="28"/>
    </row>
    <row r="30" spans="1:11">
      <c r="A30" s="6" t="s">
        <v>79</v>
      </c>
      <c r="B30" s="1">
        <f t="array" ref="B30">MAX( ($C$37:$C$56=A30)*(YEAR($F$37:$F$56)&gt;=2018)*$D$37:$D$56)</f>
        <v>135</v>
      </c>
    </row>
    <row r="31" spans="1:11">
      <c r="A31" s="6" t="s">
        <v>80</v>
      </c>
      <c r="B31" s="1">
        <f t="array" ref="B31">MAX( ($C$37:$C$56=A31)*(YEAR($F$37:$F$56)&gt;=2018)*$D$37:$D$56)</f>
        <v>90</v>
      </c>
    </row>
    <row r="32" spans="1:11">
      <c r="A32" s="6" t="s">
        <v>81</v>
      </c>
      <c r="B32" s="1">
        <f t="array" ref="B32">MAX( ($C$37:$C$56=A32)*(YEAR($F$37:$F$56)&gt;=2018)*$D$37:$D$56)</f>
        <v>160</v>
      </c>
    </row>
    <row r="33" spans="1:11">
      <c r="A33" s="6" t="s">
        <v>82</v>
      </c>
      <c r="B33" s="1">
        <f t="array" ref="B33">MAX( ($C$37:$C$56=A33)*(YEAR($F$37:$F$56)&gt;=2018)*$D$37:$D$56)</f>
        <v>66</v>
      </c>
    </row>
    <row r="35" spans="1:11">
      <c r="A35" t="s">
        <v>83</v>
      </c>
    </row>
    <row r="36" spans="1:11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11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 "0개월")</f>
        <v>36개월</v>
      </c>
      <c r="I37" s="23"/>
      <c r="J37" t="str">
        <f>IF(LEFT(B37,1)="y", "예술빌딩",IF(LEFT(B37,1)="w", "월드빌딩", "그외"))</f>
        <v>그외</v>
      </c>
      <c r="K37">
        <f>COUNTIF($B$37:B37,"Y*")</f>
        <v>0</v>
      </c>
    </row>
    <row r="38" spans="1:11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 "0개월")</f>
        <v>73개월</v>
      </c>
      <c r="I38" s="23"/>
      <c r="J38" t="str">
        <f t="shared" ref="J38:J56" si="2">IF(LEFT(B38,1)="y", "예술빌딩",IF(LEFT(B38,1)="w", "월드빌딩", "그외"))</f>
        <v>그외</v>
      </c>
      <c r="K38">
        <f>COUNTIF($B$37:B38,"Y*")</f>
        <v>0</v>
      </c>
    </row>
    <row r="39" spans="1:11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/>
      <c r="J39" t="str">
        <f t="shared" si="2"/>
        <v>예술빌딩</v>
      </c>
      <c r="K39">
        <f>COUNTIF($B$37:B39,"Y*")</f>
        <v>1</v>
      </c>
    </row>
    <row r="40" spans="1:11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/>
      <c r="J40" t="str">
        <f t="shared" si="2"/>
        <v>예술빌딩</v>
      </c>
      <c r="K40">
        <f>COUNTIF($B$37:B40,"Y*")</f>
        <v>2</v>
      </c>
    </row>
    <row r="41" spans="1:11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/>
      <c r="J41" t="str">
        <f t="shared" si="2"/>
        <v>그외</v>
      </c>
      <c r="K41">
        <f>COUNTIF($B$37:B41,"Y*")</f>
        <v>2</v>
      </c>
    </row>
    <row r="42" spans="1:11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/>
      <c r="J42" t="str">
        <f t="shared" si="2"/>
        <v>그외</v>
      </c>
      <c r="K42">
        <f>COUNTIF($B$37:B42,"Y*")</f>
        <v>2</v>
      </c>
    </row>
    <row r="43" spans="1:11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/>
      <c r="J43" t="str">
        <f t="shared" si="2"/>
        <v>예술빌딩</v>
      </c>
      <c r="K43">
        <f>COUNTIF($B$37:B43,"Y*")</f>
        <v>3</v>
      </c>
    </row>
    <row r="44" spans="1:11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/>
      <c r="J44" t="str">
        <f t="shared" si="2"/>
        <v>예술빌딩</v>
      </c>
      <c r="K44">
        <f>COUNTIF($B$37:B44,"Y*")</f>
        <v>4</v>
      </c>
    </row>
    <row r="45" spans="1:11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/>
      <c r="J45" t="str">
        <f t="shared" si="2"/>
        <v>예술빌딩</v>
      </c>
      <c r="K45">
        <f>COUNTIF($B$37:B45,"Y*")</f>
        <v>5</v>
      </c>
    </row>
    <row r="46" spans="1:11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/>
      <c r="J46" t="str">
        <f t="shared" si="2"/>
        <v>월드빌딩</v>
      </c>
      <c r="K46">
        <f>COUNTIF($B$37:B46,"Y*")</f>
        <v>5</v>
      </c>
    </row>
    <row r="47" spans="1:11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/>
      <c r="J47" t="str">
        <f t="shared" si="2"/>
        <v>그외</v>
      </c>
      <c r="K47">
        <f>COUNTIF($B$37:B47,"Y*")</f>
        <v>5</v>
      </c>
    </row>
    <row r="48" spans="1:11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/>
      <c r="J48" t="str">
        <f t="shared" si="2"/>
        <v>월드빌딩</v>
      </c>
      <c r="K48">
        <f>COUNTIF($B$37:B48,"Y*")</f>
        <v>5</v>
      </c>
    </row>
    <row r="49" spans="1:11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/>
      <c r="J49" t="str">
        <f t="shared" si="2"/>
        <v>월드빌딩</v>
      </c>
      <c r="K49">
        <f>COUNTIF($B$37:B49,"Y*")</f>
        <v>5</v>
      </c>
    </row>
    <row r="50" spans="1:11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/>
      <c r="J50" t="str">
        <f t="shared" si="2"/>
        <v>월드빌딩</v>
      </c>
      <c r="K50">
        <f>COUNTIF($B$37:B50,"Y*")</f>
        <v>5</v>
      </c>
    </row>
    <row r="51" spans="1:11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/>
      <c r="J51" t="str">
        <f t="shared" si="2"/>
        <v>월드빌딩</v>
      </c>
      <c r="K51">
        <f>COUNTIF($B$37:B51,"Y*")</f>
        <v>5</v>
      </c>
    </row>
    <row r="52" spans="1:11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/>
      <c r="J52" t="str">
        <f t="shared" si="2"/>
        <v>그외</v>
      </c>
      <c r="K52">
        <f>COUNTIF($B$37:B52,"Y*")</f>
        <v>5</v>
      </c>
    </row>
    <row r="53" spans="1:11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/>
      <c r="J53" t="str">
        <f t="shared" si="2"/>
        <v>그외</v>
      </c>
      <c r="K53">
        <f>COUNTIF($B$37:B53,"Y*")</f>
        <v>5</v>
      </c>
    </row>
    <row r="54" spans="1:11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/>
      <c r="J54" t="str">
        <f t="shared" si="2"/>
        <v>월드빌딩</v>
      </c>
      <c r="K54">
        <f>COUNTIF($B$37:B54,"Y*")</f>
        <v>5</v>
      </c>
    </row>
    <row r="55" spans="1:11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/>
      <c r="J55" t="str">
        <f t="shared" si="2"/>
        <v>예술빌딩</v>
      </c>
      <c r="K55">
        <f>COUNTIF($B$37:B55,"Y*")</f>
        <v>6</v>
      </c>
    </row>
    <row r="56" spans="1:11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/>
      <c r="J56" t="str">
        <f t="shared" si="2"/>
        <v>그외</v>
      </c>
      <c r="K56">
        <f>COUNTIF($B$37:B56,"Y*")</f>
        <v>6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C3" sqref="C3"/>
    </sheetView>
  </sheetViews>
  <sheetFormatPr defaultRowHeight="16.5"/>
  <cols>
    <col min="1" max="1" width="9" bestFit="1" customWidth="1"/>
    <col min="2" max="2" width="18.75" bestFit="1" customWidth="1"/>
    <col min="3" max="3" width="14.5" bestFit="1" customWidth="1"/>
  </cols>
  <sheetData>
    <row r="1" spans="1:3">
      <c r="A1" s="31" t="s">
        <v>150</v>
      </c>
      <c r="B1" t="s">
        <v>151</v>
      </c>
    </row>
    <row r="3" spans="1:3">
      <c r="A3" s="31" t="s">
        <v>153</v>
      </c>
      <c r="B3" t="s">
        <v>160</v>
      </c>
      <c r="C3" t="s">
        <v>161</v>
      </c>
    </row>
    <row r="4" spans="1:3">
      <c r="A4" t="s">
        <v>154</v>
      </c>
      <c r="B4" s="32">
        <v>478</v>
      </c>
      <c r="C4" s="33">
        <v>2390</v>
      </c>
    </row>
    <row r="5" spans="1:3">
      <c r="A5" t="s">
        <v>155</v>
      </c>
      <c r="B5" s="32">
        <v>168</v>
      </c>
      <c r="C5" s="33">
        <v>1848</v>
      </c>
    </row>
    <row r="6" spans="1:3">
      <c r="A6" t="s">
        <v>156</v>
      </c>
      <c r="B6" s="32">
        <v>142</v>
      </c>
      <c r="C6" s="33">
        <v>1140</v>
      </c>
    </row>
    <row r="7" spans="1:3">
      <c r="A7" t="s">
        <v>157</v>
      </c>
      <c r="B7" s="32">
        <v>77</v>
      </c>
      <c r="C7" s="33">
        <v>847</v>
      </c>
    </row>
    <row r="8" spans="1:3">
      <c r="A8" t="s">
        <v>158</v>
      </c>
      <c r="B8" s="32">
        <v>253</v>
      </c>
      <c r="C8" s="33">
        <v>2783</v>
      </c>
    </row>
    <row r="9" spans="1:3">
      <c r="A9" t="s">
        <v>159</v>
      </c>
      <c r="B9" s="32">
        <v>334</v>
      </c>
      <c r="C9" s="33">
        <v>2565</v>
      </c>
    </row>
    <row r="10" spans="1:3">
      <c r="A10" t="s">
        <v>152</v>
      </c>
      <c r="B10" s="32">
        <v>77</v>
      </c>
      <c r="C10" s="33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I15" sqref="I15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29" t="s">
        <v>115</v>
      </c>
      <c r="B11" s="29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J9" sqref="J9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J10" sqref="J10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4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4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4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4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4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4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4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4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I21" sqref="I21"/>
    </sheetView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35" t="s">
        <v>132</v>
      </c>
    </row>
    <row r="2" spans="1:5" ht="17.25" thickBot="1">
      <c r="A2" t="s">
        <v>20</v>
      </c>
    </row>
    <row r="3" spans="1:5" ht="17.25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윤진 윤</cp:lastModifiedBy>
  <dcterms:created xsi:type="dcterms:W3CDTF">2023-05-11T11:47:16Z</dcterms:created>
  <dcterms:modified xsi:type="dcterms:W3CDTF">2025-08-07T12:03:38Z</dcterms:modified>
</cp:coreProperties>
</file>