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OREA\Desktop\시나공 연습폴더\길벗컴활1급_실기\01 엑셀\03 기본모의고사\"/>
    </mc:Choice>
  </mc:AlternateContent>
  <xr:revisionPtr revIDLastSave="0" documentId="13_ncr:1_{6C993424-8E55-4C8E-98A7-332504E0E171}" xr6:coauthVersionLast="47" xr6:coauthVersionMax="47" xr10:uidLastSave="{00000000-0000-0000-0000-000000000000}"/>
  <bookViews>
    <workbookView xWindow="-120" yWindow="-120" windowWidth="29040" windowHeight="15840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기본작업!$A$4:$I$23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 a="1"/>
  <c r="E4" i="2" s="1"/>
  <c r="E5" i="2" a="1"/>
  <c r="E5" i="2" s="1"/>
  <c r="E6" i="2" a="1"/>
  <c r="E6" i="2"/>
  <c r="E7" i="2" a="1"/>
  <c r="E7" i="2" s="1"/>
  <c r="E8" i="2" a="1"/>
  <c r="E8" i="2" s="1"/>
  <c r="E9" i="2" a="1"/>
  <c r="E9" i="2" s="1"/>
  <c r="E10" i="2" a="1"/>
  <c r="E10" i="2"/>
  <c r="E11" i="2" a="1"/>
  <c r="E11" i="2" s="1"/>
  <c r="E12" i="2" a="1"/>
  <c r="E12" i="2" s="1"/>
  <c r="E3" i="2" a="1"/>
  <c r="E3" i="2" s="1"/>
  <c r="A26" i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E9" i="5" l="1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E37E27-A053-46F4-9A56-6FF0BB4913C8}" name="MS Access Database_Query" type="1" refreshedVersion="8" background="1">
    <dbPr connection="DSN=MS Access Database;DBQ=C:\OA(컴활연습)\통화요금.accdb;DefaultDir=C:\OA(컴활연습);DriverId=25;FIL=MS Access;MaxBufferSize=2048;PageTimeout=5;" command="SELECT 통화시간별요금.순번, 통화시간별요금.고객코드, 통화시간별요금.`통화시간(초)`, 통화시간별요금.`요금(원)`_x000d__x000a_FROM `C:\OA(컴활연습)\통화요금.accdb`.통화시간별요금 통화시간별요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<sst xmlns="http://schemas.openxmlformats.org/spreadsheetml/2006/main" count="291" uniqueCount="162">
  <si>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</si>
  <si>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</si>
  <si>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</si>
  <si>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</si>
  <si>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</si>
  <si>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</si>
  <si>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</si>
  <si>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</si>
  <si>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</si>
  <si>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</si>
  <si>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</si>
  <si>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</si>
  <si>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</si>
  <si>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</si>
  <si>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</si>
  <si>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</si>
  <si>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</si>
  <si>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</si>
  <si>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</si>
  <si>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</si>
  <si>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</si>
  <si>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</si>
  <si>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</si>
  <si>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</si>
  <si>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</si>
  <si>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</si>
  <si>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</si>
  <si>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</si>
  <si>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</si>
  <si>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</si>
  <si>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</si>
  <si>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</si>
  <si>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</si>
  <si>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</si>
  <si>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</si>
  <si>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</si>
  <si>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</si>
  <si>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</si>
  <si>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</si>
  <si>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</si>
  <si>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</si>
  <si>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</si>
  <si>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</si>
  <si>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</si>
  <si>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</si>
  <si>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</si>
  <si>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</si>
  <si>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</si>
  <si>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</si>
  <si>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</si>
  <si>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</si>
  <si>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</si>
  <si>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</si>
  <si>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</si>
  <si>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</si>
  <si>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</si>
  <si>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</si>
  <si>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</si>
  <si>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</si>
  <si>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</si>
  <si>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</si>
  <si>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</si>
  <si>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</si>
  <si>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</si>
  <si>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</si>
  <si>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</si>
  <si>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</si>
  <si>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</si>
  <si>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</si>
  <si>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</si>
  <si>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</si>
  <si>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</si>
  <si>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</si>
  <si>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</si>
  <si>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</si>
  <si>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</si>
  <si>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</si>
  <si>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</si>
  <si>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</si>
  <si>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</si>
  <si>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</si>
  <si>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</si>
  <si>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</si>
  <si>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</si>
  <si>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</si>
  <si>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</si>
  <si>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</si>
  <si>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</si>
  <si>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</si>
  <si>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</si>
  <si>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</si>
  <si>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</si>
  <si>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</si>
  <si>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</si>
  <si>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</si>
  <si>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</si>
  <si>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</si>
  <si>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</si>
  <si>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</si>
  <si>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</si>
  <si>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</si>
  <si>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</si>
  <si>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</si>
  <si>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</si>
  <si>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</si>
  <si>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</si>
  <si>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</si>
  <si>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</si>
  <si>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</si>
  <si>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</si>
  <si>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</si>
  <si>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</si>
  <si>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</si>
  <si>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</si>
  <si>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</si>
  <si>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</si>
  <si>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</si>
  <si>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</si>
  <si>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</si>
  <si>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</si>
  <si>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</si>
  <si>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</si>
  <si>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</si>
  <si>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</si>
  <si>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</si>
  <si>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</si>
  <si>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</si>
  <si>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</si>
  <si>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</si>
  <si>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</si>
  <si>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</si>
  <si>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</si>
  <si>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</si>
  <si>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</si>
  <si>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</si>
  <si>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</si>
  <si>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</si>
  <si>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</si>
  <si>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</si>
  <si>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</si>
  <si>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</si>
  <si>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</si>
  <si>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</si>
  <si>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</si>
  <si>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</si>
  <si>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</si>
  <si>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</si>
  <si>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</si>
  <si>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</si>
  <si>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</si>
  <si>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고객코드</t>
  </si>
  <si>
    <t>(모두)</t>
  </si>
  <si>
    <t>총합계</t>
  </si>
  <si>
    <t>최소 : 통화시간(초)</t>
  </si>
  <si>
    <t>최소 : 요금(원)</t>
  </si>
  <si>
    <t>순번</t>
  </si>
  <si>
    <t>1-5</t>
  </si>
  <si>
    <t>6-10</t>
  </si>
  <si>
    <t>11-15</t>
  </si>
  <si>
    <t>16-20</t>
  </si>
  <si>
    <t>21-25</t>
  </si>
  <si>
    <t>26-30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</si>
</sst>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1" formatCode="[&gt;=80]\ 0.0&quot;(잘함)&quot;;[&gt;=60]\ \ 0.0&quot;(보통)&quot;;0.0&quot;(노력요함)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8" fillId="0" borderId="1" xfId="3" applyFont="1" applyBorder="1" applyAlignment="1">
      <alignment horizontal="center"/>
    </xf>
    <xf numFmtId="0" fontId="5" fillId="0" borderId="1" xfId="2" applyFont="1" applyBorder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  <xf numFmtId="0" fontId="9" fillId="0" borderId="0" xfId="0" applyFont="1">
      <alignment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2">
    <dxf>
      <font>
        <color rgb="FF006100"/>
      </font>
      <fill>
        <patternFill>
          <bgColor rgb="FFC6EFCE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1E-4845-9125-A6E42AD7C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상위요금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0</xdr:row>
          <xdr:rowOff>85725</xdr:rowOff>
        </xdr:from>
        <xdr:to>
          <xdr:col>4</xdr:col>
          <xdr:colOff>638175</xdr:colOff>
          <xdr:row>1</xdr:row>
          <xdr:rowOff>104775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REA" refreshedDate="45862.883912384263" backgroundQuery="1" createdVersion="8" refreshedVersion="8" minRefreshableVersion="3" recordCount="30" xr:uid="{8BC64A12-315D-4812-8F70-7DBE89E2DC50}">
  <cacheSource type="external" connectionId="1"/>
  <cacheFields count="4">
    <cacheField name="순번" numFmtId="0" sqlType="4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고객코드" numFmtId="0" sqlType="-9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 sqlType="4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(원)" numFmtId="0" sqlType="4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4"/>
    <x v="4"/>
    <x v="4"/>
    <x v="4"/>
  </r>
  <r>
    <x v="5"/>
    <x v="5"/>
    <x v="5"/>
    <x v="5"/>
  </r>
  <r>
    <x v="6"/>
    <x v="4"/>
    <x v="6"/>
    <x v="6"/>
  </r>
  <r>
    <x v="7"/>
    <x v="6"/>
    <x v="7"/>
    <x v="7"/>
  </r>
  <r>
    <x v="8"/>
    <x v="7"/>
    <x v="8"/>
    <x v="8"/>
  </r>
  <r>
    <x v="9"/>
    <x v="8"/>
    <x v="9"/>
    <x v="9"/>
  </r>
  <r>
    <x v="10"/>
    <x v="7"/>
    <x v="10"/>
    <x v="10"/>
  </r>
  <r>
    <x v="11"/>
    <x v="2"/>
    <x v="11"/>
    <x v="11"/>
  </r>
  <r>
    <x v="12"/>
    <x v="9"/>
    <x v="12"/>
    <x v="12"/>
  </r>
  <r>
    <x v="13"/>
    <x v="10"/>
    <x v="13"/>
    <x v="13"/>
  </r>
  <r>
    <x v="14"/>
    <x v="2"/>
    <x v="14"/>
    <x v="14"/>
  </r>
  <r>
    <x v="15"/>
    <x v="11"/>
    <x v="15"/>
    <x v="15"/>
  </r>
  <r>
    <x v="16"/>
    <x v="12"/>
    <x v="16"/>
    <x v="16"/>
  </r>
  <r>
    <x v="17"/>
    <x v="13"/>
    <x v="17"/>
    <x v="17"/>
  </r>
  <r>
    <x v="18"/>
    <x v="14"/>
    <x v="18"/>
    <x v="18"/>
  </r>
  <r>
    <x v="19"/>
    <x v="15"/>
    <x v="19"/>
    <x v="19"/>
  </r>
  <r>
    <x v="20"/>
    <x v="2"/>
    <x v="20"/>
    <x v="20"/>
  </r>
  <r>
    <x v="21"/>
    <x v="16"/>
    <x v="21"/>
    <x v="21"/>
  </r>
  <r>
    <x v="22"/>
    <x v="17"/>
    <x v="22"/>
    <x v="22"/>
  </r>
  <r>
    <x v="23"/>
    <x v="3"/>
    <x v="23"/>
    <x v="23"/>
  </r>
  <r>
    <x v="24"/>
    <x v="18"/>
    <x v="24"/>
    <x v="24"/>
  </r>
  <r>
    <x v="25"/>
    <x v="3"/>
    <x v="25"/>
    <x v="25"/>
  </r>
  <r>
    <x v="26"/>
    <x v="19"/>
    <x v="26"/>
    <x v="26"/>
  </r>
  <r>
    <x v="27"/>
    <x v="7"/>
    <x v="27"/>
    <x v="27"/>
  </r>
  <r>
    <x v="28"/>
    <x v="20"/>
    <x v="28"/>
    <x v="28"/>
  </r>
  <r>
    <x v="29"/>
    <x v="11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832A81-9019-40AC-894A-411BDC9F5A2C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0" firstHeaderRow="0" firstDataRow="1" firstDataCol="1" rowPageCount="1" colPageCount="1"/>
  <pivotFields count="4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통화시간(초)" fld="2" subtotal="min" baseField="0" baseItem="0"/>
    <dataField name="최소 : 요금(원)" fld="3" subtotal="min" baseField="0" baseItem="1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workbookViewId="0">
      <selection activeCell="M15" sqref="M15"/>
    </sheetView>
  </sheetViews>
  <sheetFormatPr defaultRowHeight="16.5"/>
  <cols>
    <col min="1" max="1" width="11.25" customWidth="1"/>
    <col min="2" max="2" width="5.625" customWidth="1"/>
    <col min="3" max="3" width="13.25" bestFit="1" customWidth="1"/>
    <col min="4" max="4" width="7.625" customWidth="1"/>
    <col min="5" max="5" width="7.5" customWidth="1"/>
    <col min="6" max="6" width="9.5" customWidth="1"/>
    <col min="7" max="7" width="5.75" customWidth="1"/>
    <col min="8" max="8" width="9.25" bestFit="1" customWidth="1"/>
    <col min="9" max="9" width="5.625" customWidth="1"/>
  </cols>
  <sheetData>
    <row r="2" spans="1:9" ht="20.25">
      <c r="A2" s="24" t="s">
        <v>0</v>
      </c>
      <c r="B2" s="24"/>
      <c r="C2" s="24"/>
      <c r="D2" s="24"/>
      <c r="E2" s="24"/>
      <c r="F2" s="24"/>
      <c r="G2" s="24"/>
      <c r="H2" s="24"/>
      <c r="I2" s="24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30" t="s">
        <v>149</v>
      </c>
    </row>
    <row r="26" spans="1:9">
      <c r="A26" t="b">
        <f>OR(G5&gt;=LARGE($G$5:$G$23,3), G5&lt;=SMALL($G$5:$G$23,3))</f>
        <v>1</v>
      </c>
    </row>
    <row r="28" spans="1:9">
      <c r="A28" s="1" t="s">
        <v>1</v>
      </c>
      <c r="B28" s="1" t="s">
        <v>2</v>
      </c>
      <c r="C28" s="1" t="s">
        <v>7</v>
      </c>
      <c r="D28" s="1" t="s">
        <v>8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16</v>
      </c>
      <c r="B30" s="1" t="s">
        <v>13</v>
      </c>
      <c r="C30" s="1">
        <v>27</v>
      </c>
      <c r="D30" s="3">
        <v>18000</v>
      </c>
    </row>
    <row r="31" spans="1:9">
      <c r="A31" s="1" t="s">
        <v>18</v>
      </c>
      <c r="B31" s="1" t="s">
        <v>19</v>
      </c>
      <c r="C31" s="1">
        <v>30</v>
      </c>
      <c r="D31" s="3">
        <v>15000</v>
      </c>
    </row>
    <row r="32" spans="1:9">
      <c r="A32" s="1" t="s">
        <v>18</v>
      </c>
      <c r="B32" s="1" t="s">
        <v>11</v>
      </c>
      <c r="C32" s="1">
        <v>58</v>
      </c>
      <c r="D32" s="3">
        <v>30000</v>
      </c>
    </row>
    <row r="33" spans="1:4">
      <c r="A33" s="1" t="s">
        <v>14</v>
      </c>
      <c r="B33" s="1" t="s">
        <v>19</v>
      </c>
      <c r="C33" s="1">
        <v>63</v>
      </c>
      <c r="D33" s="3">
        <v>75000</v>
      </c>
    </row>
    <row r="34" spans="1:4">
      <c r="A34" s="1" t="s">
        <v>16</v>
      </c>
      <c r="B34" s="1" t="s">
        <v>13</v>
      </c>
      <c r="C34" s="1">
        <v>54</v>
      </c>
      <c r="D34" s="3">
        <v>36000</v>
      </c>
    </row>
    <row r="35" spans="1:4">
      <c r="A35" s="1" t="s">
        <v>14</v>
      </c>
      <c r="B35" s="1" t="s">
        <v>13</v>
      </c>
      <c r="C35" s="1">
        <v>28</v>
      </c>
      <c r="D35" s="3">
        <v>20000</v>
      </c>
    </row>
  </sheetData>
  <mergeCells count="1">
    <mergeCell ref="A2:I2"/>
  </mergeCells>
  <phoneticPr fontId="1" type="noConversion"/>
  <conditionalFormatting sqref="A5:I23">
    <cfRule type="expression" dxfId="1" priority="1">
      <formula xml:space="preserve"> ((YEAR($C5)=2020)+(YEAR($C5)=2021))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abSelected="1" workbookViewId="0">
      <selection activeCell="G10" sqref="G10"/>
    </sheetView>
  </sheetViews>
  <sheetFormatPr defaultRowHeight="16.5"/>
  <cols>
    <col min="1" max="1" width="10.25" customWidth="1"/>
    <col min="2" max="2" width="9.25" customWidth="1"/>
    <col min="3" max="3" width="10.375" customWidth="1"/>
    <col min="4" max="4" width="6.875" customWidth="1"/>
    <col min="5" max="5" width="13.25" customWidth="1"/>
    <col min="6" max="6" width="11.875" customWidth="1"/>
    <col min="7" max="7" width="11.375" customWidth="1"/>
    <col min="8" max="8" width="8.625" customWidth="1"/>
    <col min="9" max="9" width="11.375" customWidth="1"/>
    <col min="10" max="10" width="11.75" customWidth="1"/>
    <col min="11" max="11" width="9.1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 cm="1">
        <f t="array" ref="E3">IF($D3&gt;=200,D3*_xlfn.SWITCH(LEFT(B3,2),$H$3,$H$4,$I$3,$I$4,$J$3,$J$4,$K$3,$K$4)*(1-_xlfn.SWITCH(LEFT(B3,2),$H$3,$H$5,$I$3,$I$5,$J$3,$J$5,$K$3,$K$5)+0.01),D3*_xlfn.SWITCH(LEFT(B3,2),$H$3,$H$4,$I$3,$I$4,$J$3,$J$4,$K$3,$K$4)*(1-_xlfn.SWITCH(LEFT(B3,2),$H$3,$H$5,$I$3,$I$5,$J$3,$J$5,$K$3,$K$5)))</f>
        <v>6088.5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 cm="1">
        <f t="array" ref="E4">IF($D4&gt;=200,D4*_xlfn.SWITCH(LEFT(B4,2),$H$3,$H$4,$I$3,$I$4,$J$3,$J$4,$K$3,$K$4)*(1-_xlfn.SWITCH(LEFT(B4,2),$H$3,$H$5,$I$3,$I$5,$J$3,$J$5,$K$3,$K$5)+0.01),D4*_xlfn.SWITCH(LEFT(B4,2),$H$3,$H$4,$I$3,$I$4,$J$3,$J$4,$K$3,$K$4)*(1-_xlfn.SWITCH(LEFT(B4,2),$H$3,$H$5,$I$3,$I$5,$J$3,$J$5,$K$3,$K$5)))</f>
        <v>11400</v>
      </c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 cm="1">
        <f t="array" ref="E5">IF($D5&gt;=200,D5*_xlfn.SWITCH(LEFT(B5,2),$H$3,$H$4,$I$3,$I$4,$J$3,$J$4,$K$3,$K$4)*(1-_xlfn.SWITCH(LEFT(B5,2),$H$3,$H$5,$I$3,$I$5,$J$3,$J$5,$K$3,$K$5)+0.01),D5*_xlfn.SWITCH(LEFT(B5,2),$H$3,$H$4,$I$3,$I$4,$J$3,$J$4,$K$3,$K$4)*(1-_xlfn.SWITCH(LEFT(B5,2),$H$3,$H$5,$I$3,$I$5,$J$3,$J$5,$K$3,$K$5)))</f>
        <v>17100</v>
      </c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 cm="1">
        <f t="array" ref="E6">IF($D6&gt;=200,D6*_xlfn.SWITCH(LEFT(B6,2),$H$3,$H$4,$I$3,$I$4,$J$3,$J$4,$K$3,$K$4)*(1-_xlfn.SWITCH(LEFT(B6,2),$H$3,$H$5,$I$3,$I$5,$J$3,$J$5,$K$3,$K$5)+0.01),D6*_xlfn.SWITCH(LEFT(B6,2),$H$3,$H$4,$I$3,$I$4,$J$3,$J$4,$K$3,$K$4)*(1-_xlfn.SWITCH(LEFT(B6,2),$H$3,$H$5,$I$3,$I$5,$J$3,$J$5,$K$3,$K$5)))</f>
        <v>7056</v>
      </c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 cm="1">
        <f t="array" ref="E7">IF($D7&gt;=200,D7*_xlfn.SWITCH(LEFT(B7,2),$H$3,$H$4,$I$3,$I$4,$J$3,$J$4,$K$3,$K$4)*(1-_xlfn.SWITCH(LEFT(B7,2),$H$3,$H$5,$I$3,$I$5,$J$3,$J$5,$K$3,$K$5)+0.01),D7*_xlfn.SWITCH(LEFT(B7,2),$H$3,$H$4,$I$3,$I$4,$J$3,$J$4,$K$3,$K$4)*(1-_xlfn.SWITCH(LEFT(B7,2),$H$3,$H$5,$I$3,$I$5,$J$3,$J$5,$K$3,$K$5)))</f>
        <v>2940</v>
      </c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 cm="1">
        <f t="array" ref="E8">IF($D8&gt;=200,D8*_xlfn.SWITCH(LEFT(B8,2),$H$3,$H$4,$I$3,$I$4,$J$3,$J$4,$K$3,$K$4)*(1-_xlfn.SWITCH(LEFT(B8,2),$H$3,$H$5,$I$3,$I$5,$J$3,$J$5,$K$3,$K$5)+0.01),D8*_xlfn.SWITCH(LEFT(B8,2),$H$3,$H$4,$I$3,$I$4,$J$3,$J$4,$K$3,$K$4)*(1-_xlfn.SWITCH(LEFT(B8,2),$H$3,$H$5,$I$3,$I$5,$J$3,$J$5,$K$3,$K$5)))</f>
        <v>5940</v>
      </c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 cm="1">
        <f t="array" ref="E9">IF($D9&gt;=200,D9*_xlfn.SWITCH(LEFT(B9,2),$H$3,$H$4,$I$3,$I$4,$J$3,$J$4,$K$3,$K$4)*(1-_xlfn.SWITCH(LEFT(B9,2),$H$3,$H$5,$I$3,$I$5,$J$3,$J$5,$K$3,$K$5)+0.01),D9*_xlfn.SWITCH(LEFT(B9,2),$H$3,$H$4,$I$3,$I$4,$J$3,$J$4,$K$3,$K$4)*(1-_xlfn.SWITCH(LEFT(B9,2),$H$3,$H$5,$I$3,$I$5,$J$3,$J$5,$K$3,$K$5)))</f>
        <v>11424</v>
      </c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 cm="1">
        <f t="array" ref="E10">IF($D10&gt;=200,D10*_xlfn.SWITCH(LEFT(B10,2),$H$3,$H$4,$I$3,$I$4,$J$3,$J$4,$K$3,$K$4)*(1-_xlfn.SWITCH(LEFT(B10,2),$H$3,$H$5,$I$3,$I$5,$J$3,$J$5,$K$3,$K$5)+0.01),D10*_xlfn.SWITCH(LEFT(B10,2),$H$3,$H$4,$I$3,$I$4,$J$3,$J$4,$K$3,$K$4)*(1-_xlfn.SWITCH(LEFT(B10,2),$H$3,$H$5,$I$3,$I$5,$J$3,$J$5,$K$3,$K$5)))</f>
        <v>5092.5</v>
      </c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 cm="1">
        <f t="array" ref="E11">IF($D11&gt;=200,D11*_xlfn.SWITCH(LEFT(B11,2),$H$3,$H$4,$I$3,$I$4,$J$3,$J$4,$K$3,$K$4)*(1-_xlfn.SWITCH(LEFT(B11,2),$H$3,$H$5,$I$3,$I$5,$J$3,$J$5,$K$3,$K$5)+0.01),D11*_xlfn.SWITCH(LEFT(B11,2),$H$3,$H$4,$I$3,$I$4,$J$3,$J$4,$K$3,$K$4)*(1-_xlfn.SWITCH(LEFT(B11,2),$H$3,$H$5,$I$3,$I$5,$J$3,$J$5,$K$3,$K$5)))</f>
        <v>7546</v>
      </c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 cm="1">
        <f t="array" ref="E12">IF($D12&gt;=200,D12*_xlfn.SWITCH(LEFT(B12,2),$H$3,$H$4,$I$3,$I$4,$J$3,$J$4,$K$3,$K$4)*(1-_xlfn.SWITCH(LEFT(B12,2),$H$3,$H$5,$I$3,$I$5,$J$3,$J$5,$K$3,$K$5)+0.01),D12*_xlfn.SWITCH(LEFT(B12,2),$H$3,$H$4,$I$3,$I$4,$J$3,$J$4,$K$3,$K$4)*(1-_xlfn.SWITCH(LEFT(B12,2),$H$3,$H$5,$I$3,$I$5,$J$3,$J$5,$K$3,$K$5)))</f>
        <v>3234</v>
      </c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25" t="s">
        <v>63</v>
      </c>
      <c r="J15" s="26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/>
      <c r="I16" s="1">
        <v>0</v>
      </c>
      <c r="J16" s="6">
        <v>180</v>
      </c>
      <c r="K16" s="6"/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/>
      <c r="I17" s="1">
        <v>181</v>
      </c>
      <c r="J17" s="6">
        <v>210</v>
      </c>
      <c r="K17" s="6"/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/>
      <c r="I18" s="1">
        <v>211</v>
      </c>
      <c r="J18" s="6">
        <v>240</v>
      </c>
      <c r="K18" s="6"/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/>
      <c r="I19" s="1">
        <v>241</v>
      </c>
      <c r="J19" s="6">
        <v>270</v>
      </c>
      <c r="K19" s="6"/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/>
      <c r="I20" s="1">
        <v>271</v>
      </c>
      <c r="J20" s="6">
        <v>300</v>
      </c>
      <c r="K20" s="6"/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/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/>
      <c r="I22" s="7"/>
      <c r="J22" s="7"/>
      <c r="K22" s="7"/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/>
      <c r="I23" s="7"/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/>
      <c r="I24" s="7"/>
      <c r="J24" s="7"/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/>
      <c r="I25" s="7"/>
      <c r="J25" s="7"/>
      <c r="K25" s="7"/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27"/>
      <c r="J29" s="28"/>
    </row>
    <row r="30" spans="1:11">
      <c r="A30" s="6" t="s">
        <v>79</v>
      </c>
      <c r="B30" s="1"/>
    </row>
    <row r="31" spans="1:11">
      <c r="A31" s="6" t="s">
        <v>80</v>
      </c>
      <c r="B31" s="1"/>
    </row>
    <row r="32" spans="1:11">
      <c r="A32" s="6" t="s">
        <v>81</v>
      </c>
      <c r="B32" s="1"/>
    </row>
    <row r="33" spans="1:9">
      <c r="A33" s="6" t="s">
        <v>82</v>
      </c>
      <c r="B33" s="1"/>
    </row>
    <row r="35" spans="1:9">
      <c r="A35" t="s">
        <v>83</v>
      </c>
    </row>
    <row r="36" spans="1:9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9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2"/>
      <c r="I37" s="23"/>
    </row>
    <row r="38" spans="1:9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2"/>
      <c r="I38" s="23"/>
    </row>
    <row r="39" spans="1:9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2"/>
      <c r="I39" s="23"/>
    </row>
    <row r="40" spans="1:9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2"/>
      <c r="I40" s="23"/>
    </row>
    <row r="41" spans="1:9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2"/>
      <c r="I41" s="23"/>
    </row>
    <row r="42" spans="1:9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2"/>
      <c r="I42" s="23"/>
    </row>
    <row r="43" spans="1:9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2"/>
      <c r="I43" s="23"/>
    </row>
    <row r="44" spans="1:9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2"/>
      <c r="I44" s="23"/>
    </row>
    <row r="45" spans="1:9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2"/>
      <c r="I45" s="23"/>
    </row>
    <row r="46" spans="1:9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2"/>
      <c r="I46" s="23"/>
    </row>
    <row r="47" spans="1:9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2"/>
      <c r="I47" s="23"/>
    </row>
    <row r="48" spans="1:9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2"/>
      <c r="I48" s="23"/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2"/>
      <c r="I49" s="23"/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2"/>
      <c r="I50" s="23"/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2"/>
      <c r="I51" s="23"/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2"/>
      <c r="I52" s="23"/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2"/>
      <c r="I53" s="23"/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2"/>
      <c r="I54" s="23"/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2"/>
      <c r="I55" s="23"/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2"/>
      <c r="I56" s="23"/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C10"/>
  <sheetViews>
    <sheetView workbookViewId="0">
      <selection activeCell="F10" sqref="F10"/>
    </sheetView>
  </sheetViews>
  <sheetFormatPr defaultRowHeight="16.5"/>
  <cols>
    <col min="1" max="1" width="9" bestFit="1" customWidth="1"/>
    <col min="2" max="2" width="18.75" bestFit="1" customWidth="1"/>
    <col min="3" max="3" width="14.5" bestFit="1" customWidth="1"/>
  </cols>
  <sheetData>
    <row r="1" spans="1:3">
      <c r="A1" s="31" t="s">
        <v>150</v>
      </c>
      <c r="B1" t="s">
        <v>151</v>
      </c>
    </row>
    <row r="3" spans="1:3">
      <c r="A3" s="31" t="s">
        <v>155</v>
      </c>
      <c r="B3" t="s">
        <v>153</v>
      </c>
      <c r="C3" t="s">
        <v>154</v>
      </c>
    </row>
    <row r="4" spans="1:3">
      <c r="A4" t="s">
        <v>156</v>
      </c>
      <c r="B4" s="32">
        <v>478</v>
      </c>
      <c r="C4" s="33">
        <v>2390</v>
      </c>
    </row>
    <row r="5" spans="1:3">
      <c r="A5" t="s">
        <v>157</v>
      </c>
      <c r="B5" s="32">
        <v>168</v>
      </c>
      <c r="C5" s="33">
        <v>1848</v>
      </c>
    </row>
    <row r="6" spans="1:3">
      <c r="A6" t="s">
        <v>158</v>
      </c>
      <c r="B6" s="32">
        <v>142</v>
      </c>
      <c r="C6" s="33">
        <v>1140</v>
      </c>
    </row>
    <row r="7" spans="1:3">
      <c r="A7" t="s">
        <v>159</v>
      </c>
      <c r="B7" s="32">
        <v>77</v>
      </c>
      <c r="C7" s="33">
        <v>847</v>
      </c>
    </row>
    <row r="8" spans="1:3">
      <c r="A8" t="s">
        <v>160</v>
      </c>
      <c r="B8" s="32">
        <v>253</v>
      </c>
      <c r="C8" s="33">
        <v>2783</v>
      </c>
    </row>
    <row r="9" spans="1:3">
      <c r="A9" t="s">
        <v>161</v>
      </c>
      <c r="B9" s="32">
        <v>334</v>
      </c>
      <c r="C9" s="33">
        <v>2565</v>
      </c>
    </row>
    <row r="10" spans="1:3">
      <c r="A10" t="s">
        <v>152</v>
      </c>
      <c r="B10" s="32">
        <v>77</v>
      </c>
      <c r="C10" s="33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K20" sqref="K20"/>
    </sheetView>
  </sheetViews>
  <sheetFormatPr defaultRowHeight="16.5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99</v>
      </c>
      <c r="D2" s="1" t="s">
        <v>98</v>
      </c>
      <c r="E2" s="1" t="s">
        <v>113</v>
      </c>
      <c r="F2" s="1" t="s">
        <v>114</v>
      </c>
    </row>
    <row r="3" spans="1:6">
      <c r="A3" s="1" t="s">
        <v>100</v>
      </c>
      <c r="B3" s="1" t="s">
        <v>101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102</v>
      </c>
      <c r="B4" s="1" t="s">
        <v>103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104</v>
      </c>
      <c r="B5" s="1" t="s">
        <v>105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106</v>
      </c>
      <c r="B6" s="1" t="s">
        <v>103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107</v>
      </c>
      <c r="B7" s="1" t="s">
        <v>101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108</v>
      </c>
      <c r="B8" s="1" t="s">
        <v>105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109</v>
      </c>
      <c r="B9" s="1" t="s">
        <v>101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110</v>
      </c>
      <c r="B10" s="1" t="s">
        <v>105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29" t="s">
        <v>115</v>
      </c>
      <c r="B11" s="29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xmlns:xlrd2="http://schemas.microsoft.com/office/spreadsheetml/2017/richdata2"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workbookViewId="0">
      <selection activeCell="J12" sqref="J12"/>
    </sheetView>
  </sheetViews>
  <sheetFormatPr defaultRowHeight="16.5"/>
  <cols>
    <col min="3" max="3" width="10.375" customWidth="1"/>
    <col min="4" max="4" width="12.875" customWidth="1"/>
    <col min="5" max="5" width="11.37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>
      <selection activeCell="O13" sqref="O13"/>
    </sheetView>
  </sheetViews>
  <sheetFormatPr defaultRowHeight="16.5"/>
  <cols>
    <col min="1" max="1" width="8.625" customWidth="1"/>
    <col min="2" max="3" width="9" bestFit="1" customWidth="1"/>
    <col min="7" max="7" width="14" bestFit="1" customWidth="1"/>
    <col min="8" max="8" width="1.875" customWidth="1"/>
    <col min="9" max="9" width="7.87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34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34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34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34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34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34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34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34">
        <v>54.6666666666667</v>
      </c>
    </row>
  </sheetData>
  <phoneticPr fontId="1" type="noConversion"/>
  <conditionalFormatting sqref="G3:G10">
    <cfRule type="top10" dxfId="0" priority="4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상위3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10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>
      <selection activeCell="H5" sqref="H5"/>
    </sheetView>
  </sheetViews>
  <sheetFormatPr defaultRowHeight="16.5"/>
  <cols>
    <col min="2" max="2" width="11.875" bestFit="1" customWidth="1"/>
    <col min="4" max="4" width="11.75" customWidth="1"/>
    <col min="5" max="5" width="9.375" bestFit="1" customWidth="1"/>
  </cols>
  <sheetData>
    <row r="1" spans="1:5" ht="24">
      <c r="A1" s="35" t="s">
        <v>132</v>
      </c>
    </row>
    <row r="2" spans="1:5" ht="17.25" thickBot="1">
      <c r="A2" t="s">
        <v>20</v>
      </c>
    </row>
    <row r="3" spans="1:5" ht="17.25" thickBot="1">
      <c r="A3" s="16" t="s">
        <v>133</v>
      </c>
      <c r="B3" s="17" t="s">
        <v>134</v>
      </c>
      <c r="C3" s="17" t="s">
        <v>135</v>
      </c>
      <c r="D3" s="17" t="s">
        <v>136</v>
      </c>
      <c r="E3" s="18" t="s">
        <v>137</v>
      </c>
    </row>
    <row r="4" spans="1:5">
      <c r="A4" s="19" t="s">
        <v>138</v>
      </c>
      <c r="B4" s="19" t="s">
        <v>139</v>
      </c>
      <c r="C4" s="20">
        <v>15000</v>
      </c>
      <c r="D4" s="21">
        <v>13</v>
      </c>
      <c r="E4" s="20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333375</xdr:colOff>
                <xdr:row>0</xdr:row>
                <xdr:rowOff>85725</xdr:rowOff>
              </from>
              <to>
                <xdr:col>4</xdr:col>
                <xdr:colOff>638175</xdr:colOff>
                <xdr:row>1</xdr:row>
                <xdr:rowOff>104775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류호진</cp:lastModifiedBy>
  <cp:lastPrinted>2025-07-24T12:11:42Z</cp:lastPrinted>
  <dcterms:created xsi:type="dcterms:W3CDTF">2023-05-11T11:47:16Z</dcterms:created>
  <dcterms:modified xsi:type="dcterms:W3CDTF">2025-07-24T12:46:13Z</dcterms:modified>
</cp:coreProperties>
</file>