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he63\Desktop\길벗컴활1급\01 엑셀\03 기본모의고사\"/>
    </mc:Choice>
  </mc:AlternateContent>
  <xr:revisionPtr revIDLastSave="0" documentId="13_ncr:1_{FBF9E069-7699-4D83-B3CB-DB20EAA474FC}" xr6:coauthVersionLast="47" xr6:coauthVersionMax="47" xr10:uidLastSave="{00000000-0000-0000-0000-000000000000}"/>
  <bookViews>
    <workbookView xWindow="-108" yWindow="-108" windowWidth="23256" windowHeight="13176" tabRatio="765" activeTab="4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externalReferences>
    <externalReference r:id="rId8"/>
  </externalReferences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B31" i="2" a="1"/>
  <c r="B31" i="2" s="1"/>
  <c r="B32" i="2" a="1"/>
  <c r="B32" i="2" s="1"/>
  <c r="B33" i="2" a="1"/>
  <c r="B33" i="2" s="1"/>
  <c r="B30" i="2" a="1"/>
  <c r="B30" i="2" s="1"/>
  <c r="I29" i="2"/>
  <c r="K25" i="2"/>
  <c r="K16" i="2" a="1"/>
  <c r="K16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/>
  <c r="E12" i="2" a="1"/>
  <c r="E12" i="2" s="1"/>
  <c r="E3" i="2" a="1"/>
  <c r="E3" i="2" s="1"/>
  <c r="A26" i="1"/>
  <c r="G18" i="2" a="1"/>
  <c r="G20" i="2" a="1"/>
  <c r="G22" i="2" a="1"/>
  <c r="G24" i="2" a="1"/>
  <c r="G17" i="2" a="1"/>
  <c r="G19" i="2" a="1"/>
  <c r="G21" i="2" a="1"/>
  <c r="G23" i="2" a="1"/>
  <c r="G25" i="2" a="1"/>
  <c r="G25" i="2" l="1"/>
  <c r="G23" i="2"/>
  <c r="G21" i="2"/>
  <c r="G19" i="2"/>
  <c r="G17" i="2"/>
  <c r="G24" i="2"/>
  <c r="G22" i="2"/>
  <c r="G20" i="2"/>
  <c r="G18" i="2"/>
  <c r="E4" i="7" l="1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6" i="2" a="1"/>
  <c r="G16" i="2" l="1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71BE34D-FA59-4972-BC92-90C9E2ED9DC7}" sourceFile="C:\Users\ahe63\Desktop\길벗컴활1급\01 엑셀\03 기본모의고사\통화요금.accdb" keepAlive="1" name="통화요금" type="5" refreshedVersion="8" background="1">
    <dbPr connection="Provider=Microsoft.ACE.OLEDB.12.0;User ID=Admin;Data Source=C:\Users\ahe63\Desktop\길벗컴활1급\01 엑셀\03 기본모의고사\통화요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통화시간별요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<sst xmlns="http://schemas.openxmlformats.org/spreadsheetml/2006/main" count="296" uniqueCount="170">
  <si>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</si>
  <si>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</si>
  <si>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</si>
  <si>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</si>
  <si>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</si>
  <si>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</si>
  <si>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</si>
  <si>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</si>
  <si>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</si>
  <si>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</si>
  <si>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</si>
  <si>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</si>
  <si>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</si>
  <si>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</si>
  <si>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</si>
  <si>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</si>
  <si>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</si>
  <si>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</si>
  <si>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</si>
  <si>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</si>
  <si>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</si>
  <si>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</si>
  <si>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</si>
  <si>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</si>
  <si>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</si>
  <si>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</si>
  <si>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</si>
  <si>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</si>
  <si>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</si>
  <si>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</si>
  <si>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</si>
  <si>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</si>
  <si>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</si>
  <si>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</si>
  <si>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</si>
  <si>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</si>
  <si>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</si>
  <si>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</si>
  <si>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</si>
  <si>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</si>
  <si>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</si>
  <si>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</si>
  <si>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</si>
  <si>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</si>
  <si>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</si>
  <si>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</si>
  <si>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</si>
  <si>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</si>
  <si>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</si>
  <si>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</si>
  <si>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</si>
  <si>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</si>
  <si>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</si>
  <si>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</si>
  <si>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</si>
  <si>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</si>
  <si>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</si>
  <si>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</si>
  <si>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</si>
  <si>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</si>
  <si>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</si>
  <si>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</si>
  <si>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</si>
  <si>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</si>
  <si>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</si>
  <si>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</si>
  <si>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</si>
  <si>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</si>
  <si>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</si>
  <si>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</si>
  <si>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</si>
  <si>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</si>
  <si>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</si>
  <si>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</si>
  <si>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</si>
  <si>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</si>
  <si>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</si>
  <si>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</si>
  <si>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</si>
  <si>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</si>
  <si>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</si>
  <si>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</si>
  <si>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</si>
  <si>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</si>
  <si>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</si>
  <si>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</si>
  <si>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</si>
  <si>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</si>
  <si>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</si>
  <si>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</si>
  <si>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</si>
  <si>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</si>
  <si>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</si>
  <si>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</si>
  <si>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</si>
  <si>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</si>
  <si>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</si>
  <si>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</si>
  <si>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</si>
  <si>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</si>
  <si>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</si>
  <si>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</si>
  <si>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</si>
  <si>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</si>
  <si>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</si>
  <si>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</si>
  <si>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</si>
  <si>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</si>
  <si>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</si>
  <si>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</si>
  <si>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</si>
  <si>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</si>
  <si>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</si>
  <si>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</si>
  <si>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</si>
  <si>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</si>
  <si>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</si>
  <si>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</si>
  <si>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</si>
  <si>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</si>
  <si>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</si>
  <si>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</si>
  <si>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</si>
  <si>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</si>
  <si>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</si>
  <si>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</si>
  <si>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</si>
  <si>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</si>
  <si>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</si>
  <si>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</si>
  <si>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</si>
  <si>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</si>
  <si>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</si>
  <si>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</si>
  <si>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</si>
  <si>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</si>
  <si>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</si>
  <si>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</si>
  <si>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</si>
  <si>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</si>
  <si>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</si>
  <si>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</si>
  <si>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</si>
  <si>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</si>
  <si>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</si>
  <si>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</si>
  <si>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</si>
  <si>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</si>
  <si>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</si>
  <si>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</si>
  <si>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부서</t>
    <phoneticPr fontId="1" type="noConversion"/>
  </si>
  <si>
    <t>비품</t>
    <phoneticPr fontId="1" type="noConversion"/>
  </si>
  <si>
    <t>합계</t>
    <phoneticPr fontId="1" type="noConversion"/>
  </si>
  <si>
    <t>금액</t>
    <phoneticPr fontId="1" type="noConversion"/>
  </si>
  <si>
    <t>국어</t>
    <phoneticPr fontId="1" type="noConversion"/>
  </si>
  <si>
    <t>수학</t>
    <phoneticPr fontId="1" type="noConversion"/>
  </si>
  <si>
    <t>총점평균</t>
    <phoneticPr fontId="1" type="noConversion"/>
  </si>
  <si>
    <t>&gt;=90</t>
    <phoneticPr fontId="1" type="noConversion"/>
  </si>
  <si>
    <t>고객코드</t>
  </si>
  <si>
    <t>(모두)</t>
  </si>
  <si>
    <t>총합계</t>
  </si>
  <si>
    <t>1-5</t>
  </si>
  <si>
    <t>6-10</t>
  </si>
  <si>
    <t>11-15</t>
  </si>
  <si>
    <t>16-20</t>
  </si>
  <si>
    <t>21-25</t>
  </si>
  <si>
    <t>26-30</t>
  </si>
  <si>
    <t>최소 : 통화시간(초)</t>
  </si>
  <si>
    <t>최소 : 요금(원)</t>
  </si>
  <si>
    <t>순번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</si>
</sst>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0.0&quot;(잘함)&quot;;[&gt;=60]0.0&quot;(보통)&quot;;0.0&quot;(노력요함)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4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1E-4B93-8EC6-960567C235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miter lim="800000"/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72" name="Butto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10</xdr:col>
          <xdr:colOff>0</xdr:colOff>
          <xdr:row>7</xdr:row>
          <xdr:rowOff>0</xdr:rowOff>
        </xdr:to>
        <xdr:sp macro="" textlink="">
          <xdr:nvSpPr>
            <xdr:cNvPr id="7173" name="Butto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5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335280</xdr:colOff>
          <xdr:row>0</xdr:row>
          <xdr:rowOff>83820</xdr:rowOff>
        </xdr:from>
        <xdr:to>
          <xdr:col>4</xdr:col>
          <xdr:colOff>647700</xdr:colOff>
          <xdr:row>1</xdr:row>
          <xdr:rowOff>106680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he63\Desktop\&#44600;&#48279;&#52980;&#54876;1&#44553;\01%20&#50641;&#49472;\03%20&#44592;&#48376;&#47784;&#51032;&#44256;&#49324;\07&#54924;%20&#51221;&#45813;.xlsm" TargetMode="External"/><Relationship Id="rId1" Type="http://schemas.openxmlformats.org/officeDocument/2006/relationships/externalLinkPath" Target="07&#54924;%20&#51221;&#4581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기본작업"/>
      <sheetName val="계산작업"/>
      <sheetName val="분석작업-1"/>
      <sheetName val="분석작업-2"/>
      <sheetName val="기타작업-1"/>
      <sheetName val="기타작업-2"/>
      <sheetName val="기타작업-3"/>
      <sheetName val="07회 정답"/>
    </sheetNames>
    <definedNames>
      <definedName name="평점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호은" refreshedDate="45508.657876273151" backgroundQuery="1" createdVersion="8" refreshedVersion="8" minRefreshableVersion="3" recordCount="30" xr:uid="{7740E442-1D57-432D-8F13-BB23C903D331}">
  <cacheSource type="external" connectionId="1"/>
  <cacheFields count="6">
    <cacheField name="순번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날짜" numFmtId="0">
      <sharedItems containsSemiMixedTypes="0" containsNonDate="0" containsDate="1" containsString="0" minDate="2023-01-02T00:00:00" maxDate="2023-02-02T00:00:00" count="30">
        <d v="2023-01-02T00:00:00"/>
        <d v="2023-01-03T00:00:00"/>
        <d v="2023-01-04T00:00:00"/>
        <d v="2023-01-05T00:00:00"/>
        <d v="2023-01-06T00:00:00"/>
        <d v="2023-01-07T00:00:00"/>
        <d v="2023-01-08T00:00:00"/>
        <d v="2023-01-09T00:00:00"/>
        <d v="2023-01-10T00:00:00"/>
        <d v="2023-01-11T00:00:00"/>
        <d v="2023-01-12T00:00:00"/>
        <d v="2023-01-13T00:00:00"/>
        <d v="2023-01-14T00:00:00"/>
        <d v="2023-01-15T00:00:00"/>
        <d v="2023-01-16T00:00:00"/>
        <d v="2023-01-17T00:00:00"/>
        <d v="2023-01-18T00:00:00"/>
        <d v="2023-01-19T00:00:00"/>
        <d v="2023-01-20T00:00:00"/>
        <d v="2023-01-21T00:00:00"/>
        <d v="2023-01-22T00:00:00"/>
        <d v="2023-01-23T00:00:00"/>
        <d v="2023-01-24T00:00:00"/>
        <d v="2023-01-25T00:00:00"/>
        <d v="2023-01-26T00:00:00"/>
        <d v="2023-01-27T00:00:00"/>
        <d v="2023-01-28T00:00:00"/>
        <d v="2023-01-29T00:00:00"/>
        <d v="2023-01-30T00:00:00"/>
        <d v="2023-02-01T00:00:00"/>
      </sharedItems>
    </cacheField>
    <cacheField name="고객코드" numFmtId="0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코드" numFmtId="0">
      <sharedItems count="23">
        <s v="H-33"/>
        <s v="T-51"/>
        <s v="A-05"/>
        <s v="C-01"/>
        <s v="S-29"/>
        <s v="G-17"/>
        <s v="D-07"/>
        <s v="S-28"/>
        <s v="D-09"/>
        <s v="H-31"/>
        <s v="A-03"/>
        <s v="T-38"/>
        <s v="C-06"/>
        <s v="S-30"/>
        <s v="H-36"/>
        <s v="C-07"/>
        <s v="G-14"/>
        <s v="J-21"/>
        <s v="T-50"/>
        <s v="J-20"/>
        <s v="S-26"/>
        <s v="T-49"/>
        <s v="C-04"/>
      </sharedItems>
    </cacheField>
    <cacheField name="요금(원)" numFmtId="0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2"/>
    <x v="2"/>
    <x v="2"/>
    <x v="2"/>
    <x v="2"/>
  </r>
  <r>
    <x v="3"/>
    <x v="3"/>
    <x v="3"/>
    <x v="3"/>
    <x v="3"/>
    <x v="3"/>
  </r>
  <r>
    <x v="4"/>
    <x v="4"/>
    <x v="4"/>
    <x v="4"/>
    <x v="0"/>
    <x v="4"/>
  </r>
  <r>
    <x v="5"/>
    <x v="5"/>
    <x v="5"/>
    <x v="5"/>
    <x v="4"/>
    <x v="5"/>
  </r>
  <r>
    <x v="6"/>
    <x v="6"/>
    <x v="4"/>
    <x v="6"/>
    <x v="5"/>
    <x v="6"/>
  </r>
  <r>
    <x v="7"/>
    <x v="7"/>
    <x v="6"/>
    <x v="7"/>
    <x v="6"/>
    <x v="7"/>
  </r>
  <r>
    <x v="8"/>
    <x v="8"/>
    <x v="7"/>
    <x v="8"/>
    <x v="7"/>
    <x v="8"/>
  </r>
  <r>
    <x v="9"/>
    <x v="9"/>
    <x v="8"/>
    <x v="9"/>
    <x v="8"/>
    <x v="9"/>
  </r>
  <r>
    <x v="10"/>
    <x v="10"/>
    <x v="7"/>
    <x v="10"/>
    <x v="9"/>
    <x v="10"/>
  </r>
  <r>
    <x v="11"/>
    <x v="11"/>
    <x v="2"/>
    <x v="11"/>
    <x v="10"/>
    <x v="11"/>
  </r>
  <r>
    <x v="12"/>
    <x v="12"/>
    <x v="9"/>
    <x v="12"/>
    <x v="11"/>
    <x v="12"/>
  </r>
  <r>
    <x v="13"/>
    <x v="13"/>
    <x v="10"/>
    <x v="13"/>
    <x v="12"/>
    <x v="13"/>
  </r>
  <r>
    <x v="14"/>
    <x v="14"/>
    <x v="2"/>
    <x v="14"/>
    <x v="8"/>
    <x v="14"/>
  </r>
  <r>
    <x v="15"/>
    <x v="15"/>
    <x v="11"/>
    <x v="15"/>
    <x v="13"/>
    <x v="15"/>
  </r>
  <r>
    <x v="16"/>
    <x v="16"/>
    <x v="12"/>
    <x v="16"/>
    <x v="9"/>
    <x v="16"/>
  </r>
  <r>
    <x v="17"/>
    <x v="17"/>
    <x v="13"/>
    <x v="17"/>
    <x v="14"/>
    <x v="17"/>
  </r>
  <r>
    <x v="18"/>
    <x v="18"/>
    <x v="14"/>
    <x v="18"/>
    <x v="15"/>
    <x v="18"/>
  </r>
  <r>
    <x v="19"/>
    <x v="19"/>
    <x v="15"/>
    <x v="19"/>
    <x v="16"/>
    <x v="19"/>
  </r>
  <r>
    <x v="20"/>
    <x v="20"/>
    <x v="2"/>
    <x v="20"/>
    <x v="17"/>
    <x v="20"/>
  </r>
  <r>
    <x v="21"/>
    <x v="21"/>
    <x v="16"/>
    <x v="21"/>
    <x v="4"/>
    <x v="21"/>
  </r>
  <r>
    <x v="22"/>
    <x v="22"/>
    <x v="17"/>
    <x v="22"/>
    <x v="18"/>
    <x v="22"/>
  </r>
  <r>
    <x v="23"/>
    <x v="23"/>
    <x v="3"/>
    <x v="23"/>
    <x v="19"/>
    <x v="23"/>
  </r>
  <r>
    <x v="24"/>
    <x v="24"/>
    <x v="18"/>
    <x v="24"/>
    <x v="19"/>
    <x v="24"/>
  </r>
  <r>
    <x v="25"/>
    <x v="25"/>
    <x v="3"/>
    <x v="25"/>
    <x v="16"/>
    <x v="25"/>
  </r>
  <r>
    <x v="26"/>
    <x v="26"/>
    <x v="19"/>
    <x v="26"/>
    <x v="8"/>
    <x v="26"/>
  </r>
  <r>
    <x v="27"/>
    <x v="27"/>
    <x v="7"/>
    <x v="27"/>
    <x v="20"/>
    <x v="27"/>
  </r>
  <r>
    <x v="28"/>
    <x v="28"/>
    <x v="20"/>
    <x v="28"/>
    <x v="21"/>
    <x v="28"/>
  </r>
  <r>
    <x v="29"/>
    <x v="29"/>
    <x v="11"/>
    <x v="29"/>
    <x v="22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E35C72-8002-493A-B07E-B0285C97B28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6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최소 : 통화시간(초)" fld="3" subtotal="min" baseField="0" baseItem="1"/>
    <dataField name="최소 : 요금(원)" fld="5" subtotal="min" baseField="0" baseItem="2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zoomScaleNormal="100" workbookViewId="0">
      <selection activeCell="K5" sqref="K5"/>
    </sheetView>
  </sheetViews>
  <sheetFormatPr defaultRowHeight="17.399999999999999"/>
  <cols>
    <col min="1" max="1" width="11.19921875" customWidth="1"/>
    <col min="2" max="2" width="5.59765625" customWidth="1"/>
    <col min="3" max="3" width="13.19921875" bestFit="1" customWidth="1"/>
    <col min="4" max="4" width="7.59765625" customWidth="1"/>
    <col min="5" max="5" width="7.5" customWidth="1"/>
    <col min="6" max="6" width="9.5" customWidth="1"/>
    <col min="7" max="7" width="5.69921875" customWidth="1"/>
    <col min="8" max="8" width="9.19921875" bestFit="1" customWidth="1"/>
    <col min="9" max="9" width="5.59765625" customWidth="1"/>
  </cols>
  <sheetData>
    <row r="2" spans="1:9" ht="21">
      <c r="A2" s="29" t="s">
        <v>0</v>
      </c>
      <c r="B2" s="29"/>
      <c r="C2" s="29"/>
      <c r="D2" s="29"/>
      <c r="E2" s="29"/>
      <c r="F2" s="29"/>
      <c r="G2" s="29"/>
      <c r="H2" s="29"/>
      <c r="I2" s="29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4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2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1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2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1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3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2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2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1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2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1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1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3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2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3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2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2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2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2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4" t="s">
        <v>149</v>
      </c>
    </row>
    <row r="26" spans="1:9">
      <c r="A26" t="b">
        <f>OR(G5&gt;=LARGE($G$5:$G$23,3),G5&lt;=SMALL($G$5:$G$23,3))</f>
        <v>1</v>
      </c>
    </row>
    <row r="28" spans="1:9">
      <c r="A28" t="s">
        <v>150</v>
      </c>
      <c r="B28" t="s">
        <v>151</v>
      </c>
      <c r="C28" t="s">
        <v>152</v>
      </c>
      <c r="D28" t="s">
        <v>153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3" priority="1">
      <formula>(YEAR($C5)= 2020)+(YEAR($C5)= 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opLeftCell="A36" workbookViewId="0">
      <selection activeCell="J38" sqref="J38"/>
    </sheetView>
  </sheetViews>
  <sheetFormatPr defaultRowHeight="17.399999999999999"/>
  <cols>
    <col min="1" max="1" width="10.19921875" customWidth="1"/>
    <col min="2" max="2" width="9.19921875" customWidth="1"/>
    <col min="3" max="3" width="10.3984375" customWidth="1"/>
    <col min="4" max="4" width="6.8984375" customWidth="1"/>
    <col min="5" max="5" width="13.19921875" customWidth="1"/>
    <col min="6" max="6" width="11.8984375" customWidth="1"/>
    <col min="7" max="7" width="11.3984375" customWidth="1"/>
    <col min="8" max="8" width="8.59765625" customWidth="1"/>
    <col min="9" max="9" width="11.3984375" customWidth="1"/>
    <col min="10" max="10" width="11.69921875" customWidth="1"/>
    <col min="11" max="11" width="9.097656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D3*_xlfn.SWITCH(LEFT(B3,2),"MW",30,"MI",120,"MD",70,"KB",35)*(1-(_xlfn.SWITCH(LEFT(B3,2),"MW",0.02,"MI",0.05,"MD",0.04,"KB",0.03)+IF(D3&gt;=200,1%,0%)))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D4*_xlfn.SWITCH(LEFT(B4,2),"MW",30,"MI",120,"MD",70,"KB",35)*(1-(_xlfn.SWITCH(LEFT(B4,2),"MW",0.02,"MI",0.05,"MD",0.04,"KB",0.03)+IF(D4&gt;=200,1%,0%)))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D5*_xlfn.SWITCH(LEFT(B5,2),"MW",30,"MI",120,"MD",70,"KB",35)*(1-(_xlfn.SWITCH(LEFT(B5,2),"MW",0.02,"MI",0.05,"MD",0.04,"KB",0.03)+IF(D5&gt;=200,1%,0%)))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D6*_xlfn.SWITCH(LEFT(B6,2),"MW",30,"MI",120,"MD",70,"KB",35)*(1-(_xlfn.SWITCH(LEFT(B6,2),"MW",0.02,"MI",0.05,"MD",0.04,"KB",0.03)+IF(D6&gt;=200,1%,0%)))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D7*_xlfn.SWITCH(LEFT(B7,2),"MW",30,"MI",120,"MD",70,"KB",35)*(1-(_xlfn.SWITCH(LEFT(B7,2),"MW",0.02,"MI",0.05,"MD",0.04,"KB",0.03)+IF(D7&gt;=200,1%,0%)))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D8*_xlfn.SWITCH(LEFT(B8,2),"MW",30,"MI",120,"MD",70,"KB",35)*(1-(_xlfn.SWITCH(LEFT(B8,2),"MW",0.02,"MI",0.05,"MD",0.04,"KB",0.03)+IF(D8&gt;=200,1%,0%)))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D9*_xlfn.SWITCH(LEFT(B9,2),"MW",30,"MI",120,"MD",70,"KB",35)*(1-(_xlfn.SWITCH(LEFT(B9,2),"MW",0.02,"MI",0.05,"MD",0.04,"KB",0.03)+IF(D9&gt;=200,1%,0%)))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D10*_xlfn.SWITCH(LEFT(B10,2),"MW",30,"MI",120,"MD",70,"KB",35)*(1-(_xlfn.SWITCH(LEFT(B10,2),"MW",0.02,"MI",0.05,"MD",0.04,"KB",0.03)+IF(D10&gt;=200,1%,0%)))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D11*_xlfn.SWITCH(LEFT(B11,2),"MW",30,"MI",120,"MD",70,"KB",35)*(1-(_xlfn.SWITCH(LEFT(B11,2),"MW",0.02,"MI",0.05,"MD",0.04,"KB",0.03)+IF(D11&gt;=200,1%,0%)))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D12*_xlfn.SWITCH(LEFT(B12,2),"MW",30,"MI",120,"MD",70,"KB",35)*(1-(_xlfn.SWITCH(LEFT(B12,2),"MW",0.02,"MI",0.05,"MD",0.04,"KB",0.03)+IF(D12&gt;=200,1%,0%)))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30" t="s">
        <v>63</v>
      </c>
      <c r="J15" s="31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[1]!평점(F16)</f>
        <v>C</v>
      </c>
      <c r="I16" s="1">
        <v>0</v>
      </c>
      <c r="J16" s="6">
        <v>180</v>
      </c>
      <c r="K16" s="6" cm="1">
        <f t="array" ref="K16:K21">FREQUENCY(F16:F25,J16:J20)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[1]!평점(F17)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[1]!평점(F18)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[1]!평점(F19)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[1]!평점(F20)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[1]!평점(F21)</f>
        <v>B</v>
      </c>
      <c r="K21">
        <v>0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[1]!평점(F22)</f>
        <v>F</v>
      </c>
      <c r="I22" s="7" t="s">
        <v>154</v>
      </c>
      <c r="J22" s="7" t="s">
        <v>155</v>
      </c>
      <c r="K22" s="7" t="s">
        <v>156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[1]!평점(F23)</f>
        <v>B</v>
      </c>
      <c r="I23" s="7" t="s">
        <v>157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[1]!평점(F24)</f>
        <v>A</v>
      </c>
      <c r="I24" s="7"/>
      <c r="J24" s="7" t="s">
        <v>157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[1]!평점(F25)</f>
        <v>B</v>
      </c>
      <c r="I25" s="7"/>
      <c r="J25" s="7"/>
      <c r="K25" s="7" t="b">
        <f>F16&gt;=AVERAGE(F16:F25)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32">
        <f>DAVERAGE(A15:G25,4,I22:K25)</f>
        <v>87.8</v>
      </c>
      <c r="J29" s="33"/>
    </row>
    <row r="30" spans="1:11">
      <c r="A30" s="6" t="s">
        <v>79</v>
      </c>
      <c r="B30" s="1">
        <f t="array" ref="B30">MAX(($C$37:$C$56=$A30)*(YEAR($F$37:$F$56)&gt;=2018)*$D$37:$D$56)</f>
        <v>135</v>
      </c>
    </row>
    <row r="31" spans="1:11">
      <c r="A31" s="6" t="s">
        <v>80</v>
      </c>
      <c r="B31" s="1">
        <f t="array" ref="B31">MAX(($C$37:$C$56=$A31)*(YEAR($F$37:$F$56)&gt;=2018)*$D$37:$D$56)</f>
        <v>90</v>
      </c>
    </row>
    <row r="32" spans="1:11">
      <c r="A32" s="6" t="s">
        <v>81</v>
      </c>
      <c r="B32" s="1">
        <f t="array" ref="B32">MAX(($C$37:$C$56=$A32)*(YEAR($F$37:$F$56)&gt;=2018)*$D$37:$D$56)</f>
        <v>160</v>
      </c>
    </row>
    <row r="33" spans="1:9">
      <c r="A33" s="6" t="s">
        <v>82</v>
      </c>
      <c r="B33" s="1">
        <f t="array" ref="B33">MAX(($C$37:$C$56=$A33)*(YEAR($F$37:$F$56)&gt;=2018)*$D$37:$D$56)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TEXT(QUOTIENT(_xlfn.DAYS(G37,F37),30),"00개월")</f>
        <v>36개월</v>
      </c>
      <c r="I37" s="23" t="str">
        <f>IF(LEFT(B37,1)="Y","예술빌딩(" &amp; COUNTIF($B$37:B37,"Y*") &amp; ")",IF(LEFT(B37,1)="W","월드빌딩(" &amp; COUNTIF($B$37:B37,"W*") &amp; ")","그외(" &amp; COUNTIF($B$37:B37, "&lt;&gt;Y*")-COUNTIF($B$37:B37,"W*")  &amp;     ")"))</f>
        <v>그외(1)</v>
      </c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TEXT(QUOTIENT(_xlfn.DAYS(G38,F38),30),"00개월")</f>
        <v>73개월</v>
      </c>
      <c r="I38" s="23" t="str">
        <f>IF(LEFT(B38,1)="Y","예술빌딩(" &amp; COUNTIF($B$37:B38,"Y*") &amp; ")",IF(LEFT(B38,1)="W","월드빌딩(" &amp; COUNTIF($B$37:B38,"W*") &amp; ")","그외(" &amp; COUNTIF($B$37:B38, "&lt;&gt;Y*")-COUNTIF($B$37:B38,"W*")  &amp;     ")"))</f>
        <v>그외(2)</v>
      </c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>IF(LEFT(B39,1)="Y","예술빌딩(" &amp; COUNTIF($B$37:B39,"Y*") &amp; ")",IF(LEFT(B39,1)="W","월드빌딩(" &amp; COUNTIF($B$37:B39,"W*") &amp; ")","그외(" &amp; COUNTIF($B$37:B39, "&lt;&gt;Y*")-COUNTIF($B$37:B39,"W*")  &amp;     ")"))</f>
        <v>예술빌딩(1)</v>
      </c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>IF(LEFT(B40,1)="Y","예술빌딩(" &amp; COUNTIF($B$37:B40,"Y*") &amp; ")",IF(LEFT(B40,1)="W","월드빌딩(" &amp; COUNTIF($B$37:B40,"W*") &amp; ")","그외(" &amp; COUNTIF($B$37:B40, "&lt;&gt;Y*")-COUNTIF($B$37:B40,"W*")  &amp;     ")"))</f>
        <v>예술빌딩(2)</v>
      </c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>IF(LEFT(B41,1)="Y","예술빌딩(" &amp; COUNTIF($B$37:B41,"Y*") &amp; ")",IF(LEFT(B41,1)="W","월드빌딩(" &amp; COUNTIF($B$37:B41,"W*") &amp; ")","그외(" &amp; COUNTIF($B$37:B41, "&lt;&gt;Y*")-COUNTIF($B$37:B41,"W*")  &amp;     ")"))</f>
        <v>그외(3)</v>
      </c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>IF(LEFT(B42,1)="Y","예술빌딩(" &amp; COUNTIF($B$37:B42,"Y*") &amp; ")",IF(LEFT(B42,1)="W","월드빌딩(" &amp; COUNTIF($B$37:B42,"W*") &amp; ")","그외(" &amp; COUNTIF($B$37:B42, "&lt;&gt;Y*")-COUNTIF($B$37:B42,"W*")  &amp;     ")"))</f>
        <v>그외(4)</v>
      </c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>IF(LEFT(B43,1)="Y","예술빌딩(" &amp; COUNTIF($B$37:B43,"Y*") &amp; ")",IF(LEFT(B43,1)="W","월드빌딩(" &amp; COUNTIF($B$37:B43,"W*") &amp; ")","그외(" &amp; COUNTIF($B$37:B43, "&lt;&gt;Y*")-COUNTIF($B$37:B43,"W*")  &amp;     ")"))</f>
        <v>예술빌딩(3)</v>
      </c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>IF(LEFT(B44,1)="Y","예술빌딩(" &amp; COUNTIF($B$37:B44,"Y*") &amp; ")",IF(LEFT(B44,1)="W","월드빌딩(" &amp; COUNTIF($B$37:B44,"W*") &amp; ")","그외(" &amp; COUNTIF($B$37:B44, "&lt;&gt;Y*")-COUNTIF($B$37:B44,"W*")  &amp;     ")"))</f>
        <v>예술빌딩(4)</v>
      </c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>IF(LEFT(B45,1)="Y","예술빌딩(" &amp; COUNTIF($B$37:B45,"Y*") &amp; ")",IF(LEFT(B45,1)="W","월드빌딩(" &amp; COUNTIF($B$37:B45,"W*") &amp; ")","그외(" &amp; COUNTIF($B$37:B45, "&lt;&gt;Y*")-COUNTIF($B$37:B45,"W*")  &amp;     ")"))</f>
        <v>예술빌딩(5)</v>
      </c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>IF(LEFT(B46,1)="Y","예술빌딩(" &amp; COUNTIF($B$37:B46,"Y*") &amp; ")",IF(LEFT(B46,1)="W","월드빌딩(" &amp; COUNTIF($B$37:B46,"W*") &amp; ")","그외(" &amp; COUNTIF($B$37:B46, "&lt;&gt;Y*")-COUNTIF($B$37:B46,"W*")  &amp;     ")"))</f>
        <v>월드빌딩(1)</v>
      </c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>IF(LEFT(B47,1)="Y","예술빌딩(" &amp; COUNTIF($B$37:B47,"Y*") &amp; ")",IF(LEFT(B47,1)="W","월드빌딩(" &amp; COUNTIF($B$37:B47,"W*") &amp; ")","그외(" &amp; COUNTIF($B$37:B47, "&lt;&gt;Y*")-COUNTIF($B$37:B47,"W*")  &amp;     ")"))</f>
        <v>그외(5)</v>
      </c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>IF(LEFT(B48,1)="Y","예술빌딩(" &amp; COUNTIF($B$37:B48,"Y*") &amp; ")",IF(LEFT(B48,1)="W","월드빌딩(" &amp; COUNTIF($B$37:B48,"W*") &amp; ")","그외(" &amp; COUNTIF($B$37:B48, "&lt;&gt;Y*")-COUNTIF($B$37:B48,"W*")  &amp;     ")"))</f>
        <v>월드빌딩(2)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>IF(LEFT(B49,1)="Y","예술빌딩(" &amp; COUNTIF($B$37:B49,"Y*") &amp; ")",IF(LEFT(B49,1)="W","월드빌딩(" &amp; COUNTIF($B$37:B49,"W*") &amp; ")","그외(" &amp; COUNTIF($B$37:B49, "&lt;&gt;Y*")-COUNTIF($B$37:B49,"W*")  &amp;     ")"))</f>
        <v>월드빌딩(3)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>IF(LEFT(B50,1)="Y","예술빌딩(" &amp; COUNTIF($B$37:B50,"Y*") &amp; ")",IF(LEFT(B50,1)="W","월드빌딩(" &amp; COUNTIF($B$37:B50,"W*") &amp; ")","그외(" &amp; COUNTIF($B$37:B50, "&lt;&gt;Y*")-COUNTIF($B$37:B50,"W*")  &amp;     ")"))</f>
        <v>월드빌딩(4)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>IF(LEFT(B51,1)="Y","예술빌딩(" &amp; COUNTIF($B$37:B51,"Y*") &amp; ")",IF(LEFT(B51,1)="W","월드빌딩(" &amp; COUNTIF($B$37:B51,"W*") &amp; ")","그외(" &amp; COUNTIF($B$37:B51, "&lt;&gt;Y*")-COUNTIF($B$37:B51,"W*")  &amp;     ")"))</f>
        <v>월드빌딩(5)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>IF(LEFT(B52,1)="Y","예술빌딩(" &amp; COUNTIF($B$37:B52,"Y*") &amp; ")",IF(LEFT(B52,1)="W","월드빌딩(" &amp; COUNTIF($B$37:B52,"W*") &amp; ")","그외(" &amp; COUNTIF($B$37:B52, "&lt;&gt;Y*")-COUNTIF($B$37:B52,"W*")  &amp;     ")"))</f>
        <v>그외(6)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>IF(LEFT(B53,1)="Y","예술빌딩(" &amp; COUNTIF($B$37:B53,"Y*") &amp; ")",IF(LEFT(B53,1)="W","월드빌딩(" &amp; COUNTIF($B$37:B53,"W*") &amp; ")","그외(" &amp; COUNTIF($B$37:B53, "&lt;&gt;Y*")-COUNTIF($B$37:B53,"W*")  &amp;     ")"))</f>
        <v>그외(7)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>IF(LEFT(B54,1)="Y","예술빌딩(" &amp; COUNTIF($B$37:B54,"Y*") &amp; ")",IF(LEFT(B54,1)="W","월드빌딩(" &amp; COUNTIF($B$37:B54,"W*") &amp; ")","그외(" &amp; COUNTIF($B$37:B54, "&lt;&gt;Y*")-COUNTIF($B$37:B54,"W*")  &amp;     ")"))</f>
        <v>월드빌딩(6)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>IF(LEFT(B55,1)="Y","예술빌딩(" &amp; COUNTIF($B$37:B55,"Y*") &amp; ")",IF(LEFT(B55,1)="W","월드빌딩(" &amp; COUNTIF($B$37:B55,"W*") &amp; ")","그외(" &amp; COUNTIF($B$37:B55, "&lt;&gt;Y*")-COUNTIF($B$37:B55,"W*")  &amp;     ")"))</f>
        <v>예술빌딩(6)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>IF(LEFT(B56,1)="Y","예술빌딩(" &amp; COUNTIF($B$37:B56,"Y*") &amp; ")",IF(LEFT(B56,1)="W","월드빌딩(" &amp; COUNTIF($B$37:B56,"W*") &amp; ")","그외(" &amp; COUNTIF($B$37:B56, "&lt;&gt;Y*")-COUNTIF($B$37:B56,"W*")  &amp;     ")"))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C5" sqref="C5"/>
    </sheetView>
  </sheetViews>
  <sheetFormatPr defaultRowHeight="17.399999999999999"/>
  <cols>
    <col min="1" max="1" width="8.59765625" bestFit="1" customWidth="1"/>
    <col min="2" max="2" width="17.5" bestFit="1" customWidth="1"/>
    <col min="3" max="3" width="13.59765625" bestFit="1" customWidth="1"/>
  </cols>
  <sheetData>
    <row r="1" spans="1:3">
      <c r="A1" s="25" t="s">
        <v>158</v>
      </c>
      <c r="B1" t="s">
        <v>159</v>
      </c>
    </row>
    <row r="3" spans="1:3">
      <c r="A3" s="25" t="s">
        <v>169</v>
      </c>
      <c r="B3" t="s">
        <v>167</v>
      </c>
      <c r="C3" t="s">
        <v>168</v>
      </c>
    </row>
    <row r="4" spans="1:3">
      <c r="A4" t="s">
        <v>161</v>
      </c>
      <c r="B4">
        <v>478</v>
      </c>
      <c r="C4" s="26">
        <v>2390</v>
      </c>
    </row>
    <row r="5" spans="1:3">
      <c r="A5" t="s">
        <v>162</v>
      </c>
      <c r="B5">
        <v>168</v>
      </c>
      <c r="C5" s="26">
        <v>1848</v>
      </c>
    </row>
    <row r="6" spans="1:3">
      <c r="A6" t="s">
        <v>163</v>
      </c>
      <c r="B6">
        <v>142</v>
      </c>
      <c r="C6" s="26">
        <v>1140</v>
      </c>
    </row>
    <row r="7" spans="1:3">
      <c r="A7" t="s">
        <v>164</v>
      </c>
      <c r="B7">
        <v>77</v>
      </c>
      <c r="C7" s="26">
        <v>847</v>
      </c>
    </row>
    <row r="8" spans="1:3">
      <c r="A8" t="s">
        <v>165</v>
      </c>
      <c r="B8">
        <v>253</v>
      </c>
      <c r="C8" s="26">
        <v>2783</v>
      </c>
    </row>
    <row r="9" spans="1:3">
      <c r="A9" t="s">
        <v>166</v>
      </c>
      <c r="B9">
        <v>334</v>
      </c>
      <c r="C9" s="26">
        <v>2565</v>
      </c>
    </row>
    <row r="10" spans="1:3">
      <c r="A10" t="s">
        <v>160</v>
      </c>
      <c r="B10">
        <v>77</v>
      </c>
      <c r="C10" s="26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G2" sqref="G2"/>
    </sheetView>
  </sheetViews>
  <sheetFormatPr defaultRowHeight="17.399999999999999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4" t="s">
        <v>115</v>
      </c>
      <c r="B11" s="34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abSelected="1" zoomScaleNormal="100" workbookViewId="0">
      <selection activeCell="O20" sqref="O20"/>
    </sheetView>
  </sheetViews>
  <sheetFormatPr defaultRowHeight="17.399999999999999"/>
  <cols>
    <col min="3" max="3" width="10.3984375" customWidth="1"/>
    <col min="4" max="4" width="12.8984375" customWidth="1"/>
    <col min="5" max="5" width="11.3984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K10" sqref="K10"/>
    </sheetView>
  </sheetViews>
  <sheetFormatPr defaultRowHeight="17.399999999999999"/>
  <cols>
    <col min="1" max="1" width="8.59765625" customWidth="1"/>
    <col min="2" max="3" width="9" bestFit="1" customWidth="1"/>
    <col min="7" max="7" width="14" bestFit="1" customWidth="1"/>
    <col min="8" max="8" width="1.8984375" customWidth="1"/>
    <col min="9" max="9" width="7.89843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27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27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27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27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27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27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27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27">
        <v>54.6666666666667</v>
      </c>
    </row>
  </sheetData>
  <phoneticPr fontId="1" type="noConversion"/>
  <conditionalFormatting sqref="G3:G10">
    <cfRule type="top10" dxfId="2" priority="3" rank="3"/>
    <cfRule type="top10" dxfId="1" priority="2" rank="3"/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2" r:id="rId3" name="Button 4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4" name="Button 5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10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/>
  </sheetViews>
  <sheetFormatPr defaultRowHeight="17.399999999999999"/>
  <cols>
    <col min="2" max="2" width="11.8984375" bestFit="1" customWidth="1"/>
    <col min="4" max="4" width="11.69921875" customWidth="1"/>
    <col min="5" max="5" width="9.3984375" bestFit="1" customWidth="1"/>
  </cols>
  <sheetData>
    <row r="1" spans="1:5" ht="24">
      <c r="A1" s="28" t="s">
        <v>132</v>
      </c>
    </row>
    <row r="2" spans="1:5" ht="18" thickBot="1">
      <c r="A2" t="s">
        <v>20</v>
      </c>
    </row>
    <row r="3" spans="1:5" ht="18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335280</xdr:colOff>
                <xdr:row>0</xdr:row>
                <xdr:rowOff>83820</xdr:rowOff>
              </from>
              <to>
                <xdr:col>4</xdr:col>
                <xdr:colOff>647700</xdr:colOff>
                <xdr:row>1</xdr:row>
                <xdr:rowOff>106680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안호은</cp:lastModifiedBy>
  <dcterms:created xsi:type="dcterms:W3CDTF">2023-05-11T11:47:16Z</dcterms:created>
  <dcterms:modified xsi:type="dcterms:W3CDTF">2024-08-04T07:56:41Z</dcterms:modified>
</cp:coreProperties>
</file>