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_컴활2급실기_기본서\2026_컴활2급실기_기본서\03 기본모의고사\"/>
    </mc:Choice>
  </mc:AlternateContent>
  <xr:revisionPtr revIDLastSave="0" documentId="8_{EF16AC6F-FB65-4026-B3EB-FB377C757F70}" xr6:coauthVersionLast="47" xr6:coauthVersionMax="47" xr10:uidLastSave="{00000000-0000-0000-0000-000000000000}"/>
  <bookViews>
    <workbookView xWindow="-108" yWindow="-108" windowWidth="23256" windowHeight="1257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G14" i="10"/>
  <c r="H6" i="10"/>
  <c r="H7" i="10"/>
  <c r="H8" i="10"/>
  <c r="H9" i="10"/>
  <c r="H10" i="10"/>
  <c r="H11" i="10"/>
  <c r="H12" i="10"/>
  <c r="H13" i="10"/>
  <c r="H5" i="10"/>
  <c r="H14" i="10" s="1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D29" i="5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6AF6E661-2EAF-466D-8280-FD645AE3594B}">
      <text>
        <r>
          <rPr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상반기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<sst xmlns="http://schemas.openxmlformats.org/spreadsheetml/2006/main" count="398" uniqueCount="298">
  <si>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</si>
  <si>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</si>
  <si>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</si>
  <si>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</si>
  <si>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</si>
  <si>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</si>
  <si>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</si>
  <si>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</si>
  <si>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</si>
  <si>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</si>
  <si>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</si>
  <si>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</si>
  <si>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</si>
  <si>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</si>
  <si>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</si>
  <si>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</si>
  <si>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</si>
  <si>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</si>
  <si>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</si>
  <si>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</si>
  <si>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</si>
  <si>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</si>
  <si>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</si>
  <si>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</si>
  <si>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</si>
  <si>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</si>
  <si>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</si>
  <si>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</si>
  <si>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</si>
  <si>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</si>
  <si>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</si>
  <si>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</si>
  <si>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</si>
  <si>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</si>
  <si>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</si>
  <si>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</si>
  <si>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</si>
  <si>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</si>
  <si>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</si>
  <si>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</si>
  <si>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</si>
  <si>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</si>
  <si>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</si>
  <si>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</si>
  <si>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</si>
  <si>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</si>
  <si>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</si>
  <si>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</si>
  <si>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</si>
  <si>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</si>
  <si>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</si>
  <si>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</si>
  <si>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</si>
  <si>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</si>
  <si>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</si>
  <si>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</si>
  <si>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</si>
  <si>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</si>
  <si>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</si>
  <si>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</si>
  <si>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</si>
  <si>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</si>
  <si>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</si>
  <si>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</si>
  <si>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</si>
  <si>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</si>
  <si>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</si>
  <si>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</si>
  <si>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</si>
  <si>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</si>
  <si>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</si>
  <si>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</si>
  <si>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</si>
  <si>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</si>
  <si>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</si>
  <si>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</si>
  <si>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</si>
  <si>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</si>
  <si>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</si>
  <si>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</si>
  <si>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</si>
  <si>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</si>
  <si>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</si>
  <si>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</si>
  <si>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</si>
  <si>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</si>
  <si>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</si>
  <si>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</si>
  <si>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</si>
  <si>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</si>
  <si>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</si>
  <si>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</si>
  <si>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</si>
  <si>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</si>
  <si>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</si>
  <si>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</si>
  <si>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</si>
  <si>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</si>
  <si>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</si>
  <si>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</si>
  <si>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</si>
  <si>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</si>
  <si>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</si>
  <si>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</si>
  <si>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</si>
  <si>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</si>
  <si>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</si>
  <si>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</si>
  <si>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</si>
  <si>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</si>
  <si>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</si>
  <si>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</si>
  <si>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</si>
  <si>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</si>
  <si>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</si>
  <si>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</si>
  <si>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</si>
  <si>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</si>
  <si>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</si>
  <si>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</si>
  <si>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</si>
  <si>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</si>
  <si>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</si>
  <si>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</si>
  <si>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</si>
  <si>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</si>
  <si>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</si>
  <si>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</si>
  <si>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</si>
  <si>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</si>
  <si>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</si>
  <si>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</si>
  <si>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</si>
  <si>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</si>
  <si>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</si>
  <si>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</si>
  <si>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</si>
  <si>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</si>
  <si>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</si>
  <si>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</si>
  <si>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</si>
  <si>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</si>
  <si>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</si>
  <si>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</si>
  <si>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</si>
  <si>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</si>
  <si>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</si>
  <si>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</si>
  <si>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</si>
  <si>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</si>
  <si>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</si>
  <si>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</si>
  <si>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</si>
  <si>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</si>
  <si>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</si>
  <si>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</si>
  <si>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</si>
  <si>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</si>
  <si>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</si>
  <si>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</si>
  <si>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</si>
  <si>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</si>
  <si>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</si>
  <si>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</si>
  <si>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</si>
  <si>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</si>
  <si>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</si>
  <si>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</si>
  <si>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</si>
  <si>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</si>
  <si>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</si>
  <si>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</si>
  <si>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</si>
  <si>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</si>
  <si>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</si>
  <si>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</si>
  <si>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</si>
  <si>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</si>
  <si>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</si>
  <si>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</si>
  <si>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</si>
  <si>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</si>
  <si>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</si>
  <si>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</si>
  <si>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</si>
  <si>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</si>
  <si>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</si>
  <si>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</si>
  <si>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</si>
  <si>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</si>
  <si>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</si>
  <si>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</si>
  <si>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</si>
  <si>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</si>
  <si>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</si>
  <si>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</si>
  <si>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</si>
  <si>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</si>
  <si>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</si>
  <si>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</si>
  <si>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</si>
  <si>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</si>
  <si>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</si>
  <si>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</si>
  <si>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</si>
  <si>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</si>
  <si>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</si>
  <si>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</si>
  <si>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</si>
  <si>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</si>
  <si>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</si>
  <si>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</si>
  <si>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</si>
  <si>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</si>
  <si>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</si>
  <si>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</si>
  <si>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</si>
  <si>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</si>
  <si>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</si>
  <si>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</si>
  <si>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</si>
  <si>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</si>
  <si>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</si>
  <si>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</si>
  <si>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</si>
  <si>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</si>
  <si>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</si>
  <si>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</si>
  <si>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</si>
  <si>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</si>
  <si>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</si>
  <si>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</si>
  <si>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</si>
  <si>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</si>
  <si>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</si>
  <si>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</si>
  <si>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</si>
  <si>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</si>
  <si>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</si>
  <si>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</si>
  <si>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</si>
  <si>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</si>
  <si>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</si>
  <si>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</si>
  <si>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</si>
  <si>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</si>
  <si>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</si>
  <si>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</si>
  <si>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</si>
  <si>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</si>
  <si>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</si>
  <si>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</si>
  <si>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</si>
  <si>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</si>
  <si>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</si>
  <si>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</si>
  <si>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</si>
  <si>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</si>
  <si>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</si>
  <si>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</si>
  <si>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user 날짜 2026-05-08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</si>
  <si>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</si>
  <si>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</si>
  <si>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</si>
  <si>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</si>
  <si>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</si>
  <si>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</si>
  <si>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</si>
  <si>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</si>
  <si>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</si>
  <si>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</si>
  <si>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</si>
  <si>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</si>
  <si>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</si>
  <si>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</si>
  <si>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</si>
  <si>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</si>
  <si>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</si>
  <si>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</si>
  <si>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</si>
  <si>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</si>
  <si>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</si>
  <si>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</si>
  <si>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</si>
  <si>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</si>
  <si>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</si>
  <si>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</si>
  <si>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</si>
  <si>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</si>
  <si>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</si>
  <si>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</si>
  <si>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</si>
  <si>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</si>
  <si>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</si>
  <si>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</si>
  <si>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</si>
  <si>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</si>
  <si>
    <t>Sun-3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</si>
</sst>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9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34B60ED0-B9AE-006F-FEAA-22DB36A4C46E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0.20455</cdr:x>
      <cdr:y>0.32026</cdr:y>
    </cdr:from>
    <cdr:to>
      <cdr:x>0.375</cdr:x>
      <cdr:y>0.39655</cdr:y>
    </cdr:to>
    <cdr:sp macro="" textlink="">
      <cdr:nvSpPr>
        <cdr:cNvPr id="2" name="설명선: 굽은 이중선(테두리 없음) 1">
          <a:extLst xmlns:a="http://schemas.openxmlformats.org/drawingml/2006/main">
            <a:ext uri="{FF2B5EF4-FFF2-40B4-BE49-F238E27FC236}">
              <a16:creationId xmlns:a16="http://schemas.microsoft.com/office/drawing/2014/main" id="{D2A2853C-2A23-44E3-94C5-88716CFE0BFB}"/>
            </a:ext>
          </a:extLst>
        </cdr:cNvPr>
        <cdr:cNvSpPr/>
      </cdr:nvSpPr>
      <cdr:spPr>
        <a:xfrm xmlns:a="http://schemas.openxmlformats.org/drawingml/2006/main">
          <a:off x="1097280" y="1132332"/>
          <a:ext cx="914400" cy="269748"/>
        </a:xfrm>
        <a:prstGeom xmlns:a="http://schemas.openxmlformats.org/drawingml/2006/main" prst="callout3">
          <a:avLst>
            <a:gd name="adj1" fmla="val 18750"/>
            <a:gd name="adj2" fmla="val -8333"/>
            <a:gd name="adj3" fmla="val 18750"/>
            <a:gd name="adj4" fmla="val -16667"/>
            <a:gd name="adj5" fmla="val 602825"/>
            <a:gd name="adj6" fmla="val 16666"/>
            <a:gd name="adj7" fmla="val 112963"/>
            <a:gd name="adj8" fmla="val -8333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50.580445833337" createdVersion="8" refreshedVersion="8" minRefreshableVersion="3" recordCount="8" xr:uid="{4A0B8F46-9AE6-4945-82F8-49653E26D770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721C15-A2A4-4156-B5A5-D637252FCC93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H12" sqref="H12"/>
    </sheetView>
  </sheetViews>
  <sheetFormatPr defaultRowHeight="17.399999999999999" x14ac:dyDescent="0.4"/>
  <cols>
    <col min="1" max="1" width="10.3984375" bestFit="1" customWidth="1"/>
    <col min="4" max="4" width="10.8984375" bestFit="1" customWidth="1"/>
  </cols>
  <sheetData>
    <row r="1" spans="1:6" x14ac:dyDescent="0.4">
      <c r="A1" t="s">
        <v>6</v>
      </c>
    </row>
    <row r="3" spans="1:6" x14ac:dyDescent="0.4">
      <c r="A3" s="1" t="s">
        <v>270</v>
      </c>
      <c r="B3" s="1" t="s">
        <v>227</v>
      </c>
      <c r="C3" s="1" t="s">
        <v>115</v>
      </c>
      <c r="D3" s="1" t="s">
        <v>283</v>
      </c>
      <c r="E3" s="1" t="s">
        <v>284</v>
      </c>
      <c r="F3" s="1" t="s">
        <v>291</v>
      </c>
    </row>
    <row r="4" spans="1:6" x14ac:dyDescent="0.4">
      <c r="A4" s="1" t="s">
        <v>271</v>
      </c>
      <c r="B4" s="1" t="s">
        <v>274</v>
      </c>
      <c r="C4" s="1" t="s">
        <v>277</v>
      </c>
      <c r="D4" s="2">
        <v>43525</v>
      </c>
      <c r="E4" s="1" t="s">
        <v>285</v>
      </c>
      <c r="F4" s="1" t="s">
        <v>292</v>
      </c>
    </row>
    <row r="5" spans="1:6" x14ac:dyDescent="0.4">
      <c r="A5" s="1" t="s">
        <v>272</v>
      </c>
      <c r="B5" s="1" t="s">
        <v>275</v>
      </c>
      <c r="C5" s="1" t="s">
        <v>278</v>
      </c>
      <c r="D5" s="2">
        <v>42796</v>
      </c>
      <c r="E5" s="1" t="s">
        <v>286</v>
      </c>
      <c r="F5" s="1" t="s">
        <v>293</v>
      </c>
    </row>
    <row r="6" spans="1:6" x14ac:dyDescent="0.4">
      <c r="A6" s="1" t="s">
        <v>273</v>
      </c>
      <c r="B6" s="1" t="s">
        <v>276</v>
      </c>
      <c r="C6" s="1" t="s">
        <v>279</v>
      </c>
      <c r="D6" s="2">
        <v>44291</v>
      </c>
      <c r="E6" s="1" t="s">
        <v>287</v>
      </c>
      <c r="F6" s="1" t="s">
        <v>294</v>
      </c>
    </row>
    <row r="7" spans="1:6" x14ac:dyDescent="0.4">
      <c r="A7" s="1" t="s">
        <v>272</v>
      </c>
      <c r="B7" s="1" t="s">
        <v>275</v>
      </c>
      <c r="C7" s="1" t="s">
        <v>280</v>
      </c>
      <c r="D7" s="2">
        <v>42663</v>
      </c>
      <c r="E7" s="1" t="s">
        <v>288</v>
      </c>
      <c r="F7" s="1" t="s">
        <v>295</v>
      </c>
    </row>
    <row r="8" spans="1:6" x14ac:dyDescent="0.4">
      <c r="A8" s="1" t="s">
        <v>272</v>
      </c>
      <c r="B8" s="1" t="s">
        <v>274</v>
      </c>
      <c r="C8" s="1" t="s">
        <v>281</v>
      </c>
      <c r="D8" s="2">
        <v>43394</v>
      </c>
      <c r="E8" s="1" t="s">
        <v>289</v>
      </c>
      <c r="F8" s="1" t="s">
        <v>296</v>
      </c>
    </row>
    <row r="9" spans="1:6" x14ac:dyDescent="0.4">
      <c r="A9" s="1" t="s">
        <v>271</v>
      </c>
      <c r="B9" s="1" t="s">
        <v>276</v>
      </c>
      <c r="C9" s="1" t="s">
        <v>282</v>
      </c>
      <c r="D9" s="2">
        <v>44856</v>
      </c>
      <c r="E9" s="1" t="s">
        <v>290</v>
      </c>
      <c r="F9" s="1" t="s">
        <v>297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A3" sqref="A3:G4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26" t="s">
        <v>1</v>
      </c>
      <c r="B3" s="26" t="s">
        <v>37</v>
      </c>
      <c r="C3" s="26" t="s">
        <v>90</v>
      </c>
      <c r="D3" s="26"/>
      <c r="E3" s="26"/>
      <c r="F3" s="26"/>
      <c r="G3" s="26"/>
    </row>
    <row r="4" spans="1:7" ht="18" thickBot="1" x14ac:dyDescent="0.45">
      <c r="A4" s="32"/>
      <c r="B4" s="32"/>
      <c r="C4" s="33" t="s">
        <v>91</v>
      </c>
      <c r="D4" s="33" t="s">
        <v>92</v>
      </c>
      <c r="E4" s="33" t="s">
        <v>93</v>
      </c>
      <c r="F4" s="33" t="s">
        <v>94</v>
      </c>
      <c r="G4" s="33" t="s">
        <v>95</v>
      </c>
    </row>
    <row r="5" spans="1:7" ht="18" thickTop="1" x14ac:dyDescent="0.4">
      <c r="A5" s="29" t="s">
        <v>96</v>
      </c>
      <c r="B5" s="29" t="s">
        <v>97</v>
      </c>
      <c r="C5" s="29">
        <v>18</v>
      </c>
      <c r="D5" s="29">
        <v>96</v>
      </c>
      <c r="E5" s="29">
        <v>85</v>
      </c>
      <c r="F5" s="30">
        <v>90.5</v>
      </c>
      <c r="G5" s="31" t="s">
        <v>98</v>
      </c>
    </row>
    <row r="6" spans="1:7" x14ac:dyDescent="0.4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7">
        <v>36</v>
      </c>
      <c r="G6" s="28" t="s">
        <v>100</v>
      </c>
    </row>
    <row r="7" spans="1:7" x14ac:dyDescent="0.4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7">
        <v>92.5</v>
      </c>
      <c r="G7" s="28" t="s">
        <v>102</v>
      </c>
    </row>
    <row r="8" spans="1:7" x14ac:dyDescent="0.4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7">
        <v>76.5</v>
      </c>
      <c r="G8" s="28" t="s">
        <v>105</v>
      </c>
    </row>
    <row r="9" spans="1:7" x14ac:dyDescent="0.4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7">
        <v>65</v>
      </c>
      <c r="G9" s="28" t="s">
        <v>107</v>
      </c>
    </row>
    <row r="10" spans="1:7" x14ac:dyDescent="0.4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7">
        <v>84</v>
      </c>
      <c r="G10" s="28" t="s">
        <v>107</v>
      </c>
    </row>
    <row r="11" spans="1:7" x14ac:dyDescent="0.4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7">
        <v>93</v>
      </c>
      <c r="G11" s="28" t="s">
        <v>98</v>
      </c>
    </row>
    <row r="12" spans="1:7" x14ac:dyDescent="0.4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7">
        <v>92.5</v>
      </c>
      <c r="G12" s="28" t="s">
        <v>102</v>
      </c>
    </row>
    <row r="13" spans="1:7" x14ac:dyDescent="0.4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7">
        <v>93</v>
      </c>
      <c r="G13" s="28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10" sqref="K10"/>
    </sheetView>
  </sheetViews>
  <sheetFormatPr defaultRowHeight="17.399999999999999" x14ac:dyDescent="0.4"/>
  <sheetData>
    <row r="1" spans="1:7" ht="21" x14ac:dyDescent="0.4">
      <c r="A1" s="19" t="s">
        <v>113</v>
      </c>
      <c r="B1" s="19"/>
      <c r="C1" s="19"/>
      <c r="D1" s="19"/>
      <c r="E1" s="19"/>
      <c r="F1" s="19"/>
      <c r="G1" s="19"/>
    </row>
    <row r="3" spans="1:7" x14ac:dyDescent="0.4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4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3" workbookViewId="0">
      <selection activeCell="E9" sqref="E9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1" t="s">
        <v>237</v>
      </c>
      <c r="B16" s="1" t="s">
        <v>239</v>
      </c>
      <c r="C16" s="1"/>
    </row>
    <row r="17" spans="1:10" x14ac:dyDescent="0.4">
      <c r="A17" s="1" t="s">
        <v>238</v>
      </c>
      <c r="B17" s="1"/>
      <c r="C17" s="1"/>
    </row>
    <row r="18" spans="1:10" x14ac:dyDescent="0.4">
      <c r="A18" s="1"/>
      <c r="B18" s="1" t="s">
        <v>240</v>
      </c>
      <c r="C18" s="1"/>
    </row>
    <row r="20" spans="1:10" x14ac:dyDescent="0.4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4.799999999999997" x14ac:dyDescent="0.4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opLeftCell="A13" workbookViewId="0">
      <selection activeCell="C26" sqref="C26:C33"/>
    </sheetView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7"/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4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 t="str">
        <f t="shared" ref="I4:I10" si="0">IF(OR(_xlfn.RANK.EQ(G4,$G$3:$G$10,0)&lt;=3,_xlfn.RANK.EQ(H4,$H$3:$H$10,0)&lt;=3),"통과","")</f>
        <v/>
      </c>
    </row>
    <row r="5" spans="1:9" x14ac:dyDescent="0.4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 t="str">
        <f t="shared" si="0"/>
        <v>통과</v>
      </c>
    </row>
    <row r="6" spans="1:9" x14ac:dyDescent="0.4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 t="str">
        <f t="shared" si="0"/>
        <v/>
      </c>
    </row>
    <row r="7" spans="1:9" x14ac:dyDescent="0.4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 t="str">
        <f t="shared" si="0"/>
        <v>통과</v>
      </c>
    </row>
    <row r="8" spans="1:9" x14ac:dyDescent="0.4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 t="str">
        <f t="shared" si="0"/>
        <v/>
      </c>
    </row>
    <row r="9" spans="1:9" x14ac:dyDescent="0.4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 t="str">
        <f t="shared" si="0"/>
        <v>통과</v>
      </c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 t="str">
        <f t="shared" si="0"/>
        <v/>
      </c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1">HLOOKUP(LEFT(G15,1),$F$24:$I$25,2,0)</f>
        <v>관리부</v>
      </c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1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1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1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1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1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1"/>
        <v>영업부</v>
      </c>
      <c r="I21" s="5">
        <v>68</v>
      </c>
    </row>
    <row r="22" spans="1:9" x14ac:dyDescent="0.4">
      <c r="A22" s="22" t="s">
        <v>48</v>
      </c>
      <c r="B22" s="22"/>
      <c r="C22" s="22"/>
      <c r="D22" s="7">
        <f>SUMIFS(D14:D21,B14:B21,"판매부",C14:C21,"대리")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82</v>
      </c>
      <c r="B27" s="5">
        <v>6.3849999999999998</v>
      </c>
      <c r="C27" s="5">
        <f t="shared" ref="C27:C33" si="2">IFERROR(_xlfn.RANK.EQ(B27,$B$26:$B$33,1),"실격")</f>
        <v>6</v>
      </c>
    </row>
    <row r="28" spans="1:9" x14ac:dyDescent="0.4">
      <c r="A28" s="5" t="s">
        <v>83</v>
      </c>
      <c r="B28" s="5">
        <v>5.3860000000000001</v>
      </c>
      <c r="C28" s="5">
        <f t="shared" si="2"/>
        <v>3</v>
      </c>
    </row>
    <row r="29" spans="1:9" x14ac:dyDescent="0.4">
      <c r="A29" s="5" t="s">
        <v>84</v>
      </c>
      <c r="B29" s="5">
        <v>5.165</v>
      </c>
      <c r="C29" s="5">
        <f t="shared" si="2"/>
        <v>1</v>
      </c>
    </row>
    <row r="30" spans="1:9" x14ac:dyDescent="0.4">
      <c r="A30" s="5" t="s">
        <v>85</v>
      </c>
      <c r="B30" s="5"/>
      <c r="C30" s="5" t="str">
        <f t="shared" si="2"/>
        <v>실격</v>
      </c>
    </row>
    <row r="31" spans="1:9" x14ac:dyDescent="0.4">
      <c r="A31" s="5" t="s">
        <v>86</v>
      </c>
      <c r="B31" s="5">
        <v>6.2240000000000002</v>
      </c>
      <c r="C31" s="5">
        <f t="shared" si="2"/>
        <v>5</v>
      </c>
    </row>
    <row r="32" spans="1:9" x14ac:dyDescent="0.4">
      <c r="A32" s="5" t="s">
        <v>87</v>
      </c>
      <c r="B32" s="5">
        <v>5.6369999999999996</v>
      </c>
      <c r="C32" s="5">
        <f t="shared" si="2"/>
        <v>4</v>
      </c>
    </row>
    <row r="33" spans="1:3" x14ac:dyDescent="0.4">
      <c r="A33" s="5" t="s">
        <v>88</v>
      </c>
      <c r="B33" s="5">
        <v>5.3540000000000001</v>
      </c>
      <c r="C33" s="5">
        <f t="shared" si="2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3" workbookViewId="0">
      <selection activeCell="C8" sqref="C8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19" t="s">
        <v>153</v>
      </c>
      <c r="B1" s="19"/>
      <c r="C1" s="19"/>
      <c r="D1" s="19"/>
      <c r="E1" s="19"/>
      <c r="F1" s="19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34" t="s">
        <v>248</v>
      </c>
      <c r="C6" s="7"/>
      <c r="D6" s="5"/>
      <c r="E6" s="7">
        <f>SUBTOTAL(4,E4:E5)</f>
        <v>147000</v>
      </c>
      <c r="F6" s="5"/>
    </row>
    <row r="7" spans="1:6" outlineLevel="1" x14ac:dyDescent="0.4">
      <c r="A7" s="14"/>
      <c r="B7" s="34" t="s">
        <v>241</v>
      </c>
      <c r="C7" s="7"/>
      <c r="D7" s="5">
        <f>SUBTOTAL(9,D4:D5)</f>
        <v>45</v>
      </c>
      <c r="E7" s="7"/>
      <c r="F7" s="5"/>
    </row>
    <row r="8" spans="1:6" outlineLevel="3" x14ac:dyDescent="0.4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34" t="s">
        <v>249</v>
      </c>
      <c r="C10" s="7"/>
      <c r="D10" s="5"/>
      <c r="E10" s="7">
        <f>SUBTOTAL(4,E8:E9)</f>
        <v>800000</v>
      </c>
      <c r="F10" s="5"/>
    </row>
    <row r="11" spans="1:6" outlineLevel="1" x14ac:dyDescent="0.4">
      <c r="A11" s="14"/>
      <c r="B11" s="34" t="s">
        <v>242</v>
      </c>
      <c r="C11" s="7"/>
      <c r="D11" s="5">
        <f>SUBTOTAL(9,D8:D9)</f>
        <v>64</v>
      </c>
      <c r="E11" s="7"/>
      <c r="F11" s="5"/>
    </row>
    <row r="12" spans="1:6" outlineLevel="3" x14ac:dyDescent="0.4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34" t="s">
        <v>250</v>
      </c>
      <c r="C14" s="7"/>
      <c r="D14" s="5"/>
      <c r="E14" s="7">
        <f>SUBTOTAL(4,E12:E13)</f>
        <v>116380</v>
      </c>
      <c r="F14" s="5"/>
    </row>
    <row r="15" spans="1:6" outlineLevel="1" x14ac:dyDescent="0.4">
      <c r="A15" s="14"/>
      <c r="B15" s="34" t="s">
        <v>243</v>
      </c>
      <c r="C15" s="7"/>
      <c r="D15" s="5">
        <f>SUBTOTAL(9,D12:D13)</f>
        <v>21</v>
      </c>
      <c r="E15" s="7"/>
      <c r="F15" s="5"/>
    </row>
    <row r="16" spans="1:6" outlineLevel="3" x14ac:dyDescent="0.4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34" t="s">
        <v>251</v>
      </c>
      <c r="C18" s="7"/>
      <c r="D18" s="5"/>
      <c r="E18" s="7">
        <f>SUBTOTAL(4,E16:E17)</f>
        <v>91200</v>
      </c>
      <c r="F18" s="5"/>
    </row>
    <row r="19" spans="1:6" outlineLevel="1" x14ac:dyDescent="0.4">
      <c r="A19" s="14"/>
      <c r="B19" s="34" t="s">
        <v>244</v>
      </c>
      <c r="C19" s="7"/>
      <c r="D19" s="5">
        <f>SUBTOTAL(9,D16:D17)</f>
        <v>39</v>
      </c>
      <c r="E19" s="7"/>
      <c r="F19" s="5"/>
    </row>
    <row r="20" spans="1:6" outlineLevel="3" x14ac:dyDescent="0.4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34" t="s">
        <v>252</v>
      </c>
      <c r="C22" s="7"/>
      <c r="D22" s="5"/>
      <c r="E22" s="7">
        <f>SUBTOTAL(4,E20:E21)</f>
        <v>6600</v>
      </c>
      <c r="F22" s="5"/>
    </row>
    <row r="23" spans="1:6" outlineLevel="1" x14ac:dyDescent="0.4">
      <c r="A23" s="14"/>
      <c r="B23" s="34" t="s">
        <v>245</v>
      </c>
      <c r="C23" s="7"/>
      <c r="D23" s="5">
        <f>SUBTOTAL(9,D20:D21)</f>
        <v>16</v>
      </c>
      <c r="E23" s="7"/>
      <c r="F23" s="5"/>
    </row>
    <row r="24" spans="1:6" outlineLevel="3" x14ac:dyDescent="0.4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35"/>
      <c r="B26" s="38" t="s">
        <v>253</v>
      </c>
      <c r="C26" s="37"/>
      <c r="D26" s="36"/>
      <c r="E26" s="37">
        <f>SUBTOTAL(4,E24:E25)</f>
        <v>72000</v>
      </c>
      <c r="F26" s="36"/>
    </row>
    <row r="27" spans="1:6" outlineLevel="1" x14ac:dyDescent="0.4">
      <c r="A27" s="35"/>
      <c r="B27" s="38" t="s">
        <v>246</v>
      </c>
      <c r="C27" s="37"/>
      <c r="D27" s="36">
        <f>SUBTOTAL(9,D24:D25)</f>
        <v>80</v>
      </c>
      <c r="E27" s="37"/>
      <c r="F27" s="36"/>
    </row>
    <row r="28" spans="1:6" x14ac:dyDescent="0.4">
      <c r="A28" s="35"/>
      <c r="B28" s="38" t="s">
        <v>254</v>
      </c>
      <c r="C28" s="37"/>
      <c r="D28" s="36"/>
      <c r="E28" s="37">
        <f>SUBTOTAL(4,E4:E25)</f>
        <v>800000</v>
      </c>
      <c r="F28" s="36"/>
    </row>
    <row r="29" spans="1:6" x14ac:dyDescent="0.4">
      <c r="A29" s="35"/>
      <c r="B29" s="38" t="s">
        <v>247</v>
      </c>
      <c r="C29" s="37"/>
      <c r="D29" s="36">
        <f>SUBTOTAL(9,D4:D25)</f>
        <v>265</v>
      </c>
      <c r="E29" s="37"/>
      <c r="F29" s="36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A14" sqref="A14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5" width="5" bestFit="1" customWidth="1"/>
    <col min="6" max="6" width="6.796875" bestFit="1" customWidth="1"/>
  </cols>
  <sheetData>
    <row r="1" spans="1:5" ht="21" x14ac:dyDescent="0.4">
      <c r="A1" s="19" t="s">
        <v>170</v>
      </c>
      <c r="B1" s="19"/>
      <c r="C1" s="19"/>
      <c r="D1" s="19"/>
      <c r="E1" s="19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4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4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4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4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4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4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4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4">
      <c r="A14" s="39" t="s">
        <v>23</v>
      </c>
      <c r="B14" t="s">
        <v>255</v>
      </c>
    </row>
    <row r="16" spans="1:5" x14ac:dyDescent="0.4">
      <c r="A16" s="39" t="s">
        <v>256</v>
      </c>
      <c r="B16" s="39" t="s">
        <v>0</v>
      </c>
    </row>
    <row r="17" spans="1:5" x14ac:dyDescent="0.4">
      <c r="A17" s="39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4">
      <c r="A18" t="s">
        <v>172</v>
      </c>
      <c r="B18" s="40">
        <v>30</v>
      </c>
      <c r="C18" s="40">
        <v>1</v>
      </c>
      <c r="D18" s="40">
        <v>19</v>
      </c>
      <c r="E18" s="40">
        <v>10</v>
      </c>
    </row>
    <row r="19" spans="1:5" x14ac:dyDescent="0.4">
      <c r="A19" t="s">
        <v>39</v>
      </c>
      <c r="B19" s="40"/>
      <c r="C19" s="40">
        <v>2</v>
      </c>
      <c r="D19" s="40">
        <v>17</v>
      </c>
      <c r="E19" s="40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6980B-1D41-4FAD-BCB3-E5DA318916CD}">
  <sheetPr>
    <outlinePr summaryBelow="0"/>
  </sheetPr>
  <dimension ref="B1:G11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45" t="s">
        <v>263</v>
      </c>
      <c r="C2" s="46"/>
      <c r="D2" s="52"/>
      <c r="E2" s="52"/>
      <c r="F2" s="52"/>
      <c r="G2" s="52"/>
    </row>
    <row r="3" spans="2:7" collapsed="1" x14ac:dyDescent="0.4">
      <c r="B3" s="44"/>
      <c r="C3" s="44"/>
      <c r="D3" s="53" t="s">
        <v>265</v>
      </c>
      <c r="E3" s="53" t="s">
        <v>259</v>
      </c>
      <c r="F3" s="53" t="s">
        <v>261</v>
      </c>
      <c r="G3" s="53" t="s">
        <v>262</v>
      </c>
    </row>
    <row r="4" spans="2:7" ht="31.2" hidden="1" outlineLevel="1" x14ac:dyDescent="0.4">
      <c r="B4" s="48"/>
      <c r="C4" s="48"/>
      <c r="D4" s="41"/>
      <c r="E4" s="55" t="s">
        <v>260</v>
      </c>
      <c r="F4" s="55" t="s">
        <v>260</v>
      </c>
      <c r="G4" s="55" t="s">
        <v>260</v>
      </c>
    </row>
    <row r="5" spans="2:7" x14ac:dyDescent="0.4">
      <c r="B5" s="49" t="s">
        <v>264</v>
      </c>
      <c r="C5" s="50"/>
      <c r="D5" s="47"/>
      <c r="E5" s="47"/>
      <c r="F5" s="47"/>
      <c r="G5" s="47"/>
    </row>
    <row r="6" spans="2:7" outlineLevel="1" x14ac:dyDescent="0.4">
      <c r="B6" s="48"/>
      <c r="C6" s="48" t="s">
        <v>257</v>
      </c>
      <c r="D6" s="42">
        <v>0.15</v>
      </c>
      <c r="E6" s="54">
        <v>0.2</v>
      </c>
      <c r="F6" s="54">
        <v>0.25</v>
      </c>
      <c r="G6" s="54">
        <v>0.3</v>
      </c>
    </row>
    <row r="7" spans="2:7" x14ac:dyDescent="0.4">
      <c r="B7" s="49" t="s">
        <v>266</v>
      </c>
      <c r="C7" s="50"/>
      <c r="D7" s="47"/>
      <c r="E7" s="47"/>
      <c r="F7" s="47"/>
      <c r="G7" s="47"/>
    </row>
    <row r="8" spans="2:7" ht="18" outlineLevel="1" thickBot="1" x14ac:dyDescent="0.45">
      <c r="B8" s="51"/>
      <c r="C8" s="51" t="s">
        <v>258</v>
      </c>
      <c r="D8" s="43">
        <v>186523.61111111101</v>
      </c>
      <c r="E8" s="43">
        <v>194633.33333333299</v>
      </c>
      <c r="F8" s="43">
        <v>202743.055555556</v>
      </c>
      <c r="G8" s="43">
        <v>210852.77777777801</v>
      </c>
    </row>
    <row r="9" spans="2:7" x14ac:dyDescent="0.4">
      <c r="B9" t="s">
        <v>267</v>
      </c>
    </row>
    <row r="10" spans="2:7" x14ac:dyDescent="0.4">
      <c r="B10" t="s">
        <v>268</v>
      </c>
    </row>
    <row r="11" spans="2:7" x14ac:dyDescent="0.4">
      <c r="B11" t="s">
        <v>269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user" comment="만든 사람 user 날짜 2026-05-08">
      <inputCells r="B3" val="0.2" numFmtId="9"/>
    </scenario>
    <scenario name="목표수익률증가2" locked="1" count="1" user="user" comment="만든 사람 user 날짜 2026-05-08">
      <inputCells r="B3" val="0.25" numFmtId="9"/>
    </scenario>
    <scenario name="목표수익률증가3" locked="1" count="1" user="user" comment="만든 사람 user 날짜 2026-05-08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K11" sqref="K11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9" t="s">
        <v>204</v>
      </c>
      <c r="B1" s="19"/>
      <c r="C1" s="19"/>
      <c r="D1" s="19"/>
      <c r="E1" s="19"/>
    </row>
    <row r="3" spans="1:5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">
      <c r="A4" s="5" t="s">
        <v>209</v>
      </c>
      <c r="B4" s="5">
        <v>86</v>
      </c>
      <c r="C4" s="5">
        <v>88</v>
      </c>
      <c r="D4" s="5">
        <v>91</v>
      </c>
      <c r="E4" s="27">
        <f>AVERAGE(B4:D4)</f>
        <v>88.333333333333329</v>
      </c>
    </row>
    <row r="5" spans="1:5" x14ac:dyDescent="0.4">
      <c r="A5" s="5" t="s">
        <v>210</v>
      </c>
      <c r="B5" s="5">
        <v>67</v>
      </c>
      <c r="C5" s="5">
        <v>83</v>
      </c>
      <c r="D5" s="5">
        <v>75</v>
      </c>
      <c r="E5" s="27">
        <f t="shared" ref="E5:E12" si="0">AVERAGE(B5:D5)</f>
        <v>75</v>
      </c>
    </row>
    <row r="6" spans="1:5" x14ac:dyDescent="0.4">
      <c r="A6" s="5" t="s">
        <v>211</v>
      </c>
      <c r="B6" s="5">
        <v>68</v>
      </c>
      <c r="C6" s="5">
        <v>55</v>
      </c>
      <c r="D6" s="5">
        <v>62</v>
      </c>
      <c r="E6" s="27">
        <f t="shared" si="0"/>
        <v>61.666666666666664</v>
      </c>
    </row>
    <row r="7" spans="1:5" x14ac:dyDescent="0.4">
      <c r="A7" s="5" t="s">
        <v>212</v>
      </c>
      <c r="B7" s="5">
        <v>94</v>
      </c>
      <c r="C7" s="5">
        <v>92</v>
      </c>
      <c r="D7" s="5">
        <v>95</v>
      </c>
      <c r="E7" s="27">
        <f t="shared" si="0"/>
        <v>93.666666666666671</v>
      </c>
    </row>
    <row r="8" spans="1:5" x14ac:dyDescent="0.4">
      <c r="A8" s="5" t="s">
        <v>213</v>
      </c>
      <c r="B8" s="5">
        <v>92</v>
      </c>
      <c r="C8" s="5">
        <v>90</v>
      </c>
      <c r="D8" s="5">
        <v>91</v>
      </c>
      <c r="E8" s="27">
        <f t="shared" si="0"/>
        <v>91</v>
      </c>
    </row>
    <row r="9" spans="1:5" x14ac:dyDescent="0.4">
      <c r="A9" s="5" t="s">
        <v>214</v>
      </c>
      <c r="B9" s="5">
        <v>78</v>
      </c>
      <c r="C9" s="5">
        <v>81</v>
      </c>
      <c r="D9" s="5">
        <v>80</v>
      </c>
      <c r="E9" s="27">
        <f t="shared" si="0"/>
        <v>79.666666666666671</v>
      </c>
    </row>
    <row r="10" spans="1:5" x14ac:dyDescent="0.4">
      <c r="A10" s="5" t="s">
        <v>215</v>
      </c>
      <c r="B10" s="5">
        <v>90</v>
      </c>
      <c r="C10" s="5">
        <v>85</v>
      </c>
      <c r="D10" s="5">
        <v>87</v>
      </c>
      <c r="E10" s="27">
        <f t="shared" si="0"/>
        <v>87.333333333333329</v>
      </c>
    </row>
    <row r="11" spans="1:5" x14ac:dyDescent="0.4">
      <c r="A11" s="5" t="s">
        <v>216</v>
      </c>
      <c r="B11" s="5">
        <v>82</v>
      </c>
      <c r="C11" s="5">
        <v>85</v>
      </c>
      <c r="D11" s="5">
        <v>79</v>
      </c>
      <c r="E11" s="27">
        <f t="shared" si="0"/>
        <v>82</v>
      </c>
    </row>
    <row r="12" spans="1:5" x14ac:dyDescent="0.4">
      <c r="A12" s="5" t="s">
        <v>217</v>
      </c>
      <c r="B12" s="5">
        <v>79</v>
      </c>
      <c r="C12" s="5">
        <v>86</v>
      </c>
      <c r="D12" s="5">
        <v>82</v>
      </c>
      <c r="E12" s="27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2" workbookViewId="0">
      <selection activeCell="N37" sqref="N37"/>
    </sheetView>
  </sheetViews>
  <sheetFormatPr defaultRowHeight="17.399999999999999" x14ac:dyDescent="0.4"/>
  <sheetData>
    <row r="1" spans="1:5" ht="21" x14ac:dyDescent="0.4">
      <c r="A1" s="19" t="s">
        <v>218</v>
      </c>
      <c r="B1" s="19"/>
      <c r="C1" s="19"/>
      <c r="D1" s="19"/>
      <c r="E1" s="19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하승준</cp:lastModifiedBy>
  <dcterms:created xsi:type="dcterms:W3CDTF">2023-04-27T08:01:32Z</dcterms:created>
  <dcterms:modified xsi:type="dcterms:W3CDTF">2026-05-08T05:18:47Z</dcterms:modified>
</cp:coreProperties>
</file>