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상진\Desktop\컴활2급\03 기본모의고사\"/>
    </mc:Choice>
  </mc:AlternateContent>
  <xr:revisionPtr revIDLastSave="0" documentId="13_ncr:1_{4E0E9018-7E87-44D1-B3C9-96ABFEE50585}" xr6:coauthVersionLast="47" xr6:coauthVersionMax="47" xr10:uidLastSave="{00000000-0000-0000-0000-000000000000}"/>
  <bookViews>
    <workbookView xWindow="-120" yWindow="-120" windowWidth="29040" windowHeight="17640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6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상진</author>
  </authors>
  <commentList>
    <comment ref="C1" authorId="0" shapeId="0" xr:uid="{0F0F9BC6-3942-463F-BFE6-464D66C98C43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<sst xmlns="http://schemas.openxmlformats.org/spreadsheetml/2006/main" count="398" uniqueCount="300">
  <si>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</si>
  <si>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</si>
  <si>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</si>
  <si>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</si>
  <si>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</si>
  <si>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</si>
  <si>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</si>
  <si>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</si>
  <si>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</si>
  <si>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</si>
  <si>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</si>
  <si>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</si>
  <si>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</si>
  <si>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</si>
  <si>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</si>
  <si>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</si>
  <si>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</si>
  <si>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</si>
  <si>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</si>
  <si>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</si>
  <si>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</si>
  <si>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</si>
  <si>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</si>
  <si>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</si>
  <si>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</si>
  <si>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</si>
  <si>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</si>
  <si>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</si>
  <si>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</si>
  <si>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</si>
  <si>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</si>
  <si>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</si>
  <si>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</si>
  <si>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</si>
  <si>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</si>
  <si>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</si>
  <si>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</si>
  <si>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</si>
  <si>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</si>
  <si>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</si>
  <si>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</si>
  <si>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</si>
  <si>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</si>
  <si>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</si>
  <si>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</si>
  <si>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</si>
  <si>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</si>
  <si>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</si>
  <si>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</si>
  <si>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</si>
  <si>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</si>
  <si>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</si>
  <si>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</si>
  <si>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</si>
  <si>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</si>
  <si>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</si>
  <si>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</si>
  <si>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</si>
  <si>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</si>
  <si>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</si>
  <si>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</si>
  <si>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</si>
  <si>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</si>
  <si>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</si>
  <si>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</si>
  <si>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</si>
  <si>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</si>
  <si>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</si>
  <si>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</si>
  <si>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</si>
  <si>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</si>
  <si>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</si>
  <si>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</si>
  <si>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</si>
  <si>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</si>
  <si>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</si>
  <si>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</si>
  <si>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</si>
  <si>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</si>
  <si>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</si>
  <si>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</si>
  <si>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</si>
  <si>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</si>
  <si>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</si>
  <si>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</si>
  <si>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</si>
  <si>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</si>
  <si>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</si>
  <si>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</si>
  <si>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</si>
  <si>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</si>
  <si>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</si>
  <si>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</si>
  <si>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</si>
  <si>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</si>
  <si>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</si>
  <si>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</si>
  <si>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</si>
  <si>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</si>
  <si>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</si>
  <si>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</si>
  <si>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</si>
  <si>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</si>
  <si>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</si>
  <si>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</si>
  <si>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</si>
  <si>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</si>
  <si>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</si>
  <si>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</si>
  <si>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</si>
  <si>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</si>
  <si>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</si>
  <si>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</si>
  <si>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</si>
  <si>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</si>
  <si>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</si>
  <si>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</si>
  <si>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</si>
  <si>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</si>
  <si>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</si>
  <si>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</si>
  <si>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</si>
  <si>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</si>
  <si>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</si>
  <si>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</si>
  <si>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</si>
  <si>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</si>
  <si>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</si>
  <si>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</si>
  <si>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</si>
  <si>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</si>
  <si>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</si>
  <si>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</si>
  <si>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</si>
  <si>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</si>
  <si>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</si>
  <si>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</si>
  <si>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</si>
  <si>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</si>
  <si>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</si>
  <si>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</si>
  <si>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</si>
  <si>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</si>
  <si>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</si>
  <si>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</si>
  <si>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</si>
  <si>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</si>
  <si>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</si>
  <si>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</si>
  <si>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</si>
  <si>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</si>
  <si>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</si>
  <si>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</si>
  <si>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</si>
  <si>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</si>
  <si>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</si>
  <si>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</si>
  <si>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</si>
  <si>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</si>
  <si>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</si>
  <si>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</si>
  <si>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</si>
  <si>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</si>
  <si>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</si>
  <si>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</si>
  <si>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</si>
  <si>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</si>
  <si>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</si>
  <si>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</si>
  <si>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</si>
  <si>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</si>
  <si>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</si>
  <si>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</si>
  <si>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</si>
  <si>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</si>
  <si>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</si>
  <si>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</si>
  <si>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</si>
  <si>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</si>
  <si>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</si>
  <si>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</si>
  <si>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</si>
  <si>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</si>
  <si>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</si>
  <si>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</si>
  <si>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</si>
  <si>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</si>
  <si>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</si>
  <si>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</si>
  <si>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</si>
  <si>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</si>
  <si>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</si>
  <si>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</si>
  <si>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</si>
  <si>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</si>
  <si>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</si>
  <si>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</si>
  <si>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</si>
  <si>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</si>
  <si>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</si>
  <si>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</si>
  <si>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</si>
  <si>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</si>
  <si>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</si>
  <si>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</si>
  <si>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</si>
  <si>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</si>
  <si>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</si>
  <si>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</si>
  <si>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</si>
  <si>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</si>
  <si>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</si>
  <si>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</si>
  <si>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</si>
  <si>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</si>
  <si>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</si>
  <si>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</si>
  <si>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</si>
  <si>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</si>
  <si>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</si>
  <si>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</si>
  <si>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</si>
  <si>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</si>
  <si>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</si>
  <si>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</si>
  <si>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</si>
  <si>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</si>
  <si>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</si>
  <si>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</si>
  <si>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</si>
  <si>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</si>
  <si>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</si>
  <si>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</si>
  <si>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</si>
  <si>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</si>
  <si>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</si>
  <si>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</si>
  <si>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</si>
  <si>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</si>
  <si>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</si>
  <si>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</si>
  <si>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</si>
  <si>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</si>
  <si>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</si>
  <si>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사원</t>
    <phoneticPr fontId="1" type="noConversion"/>
  </si>
  <si>
    <t>대리</t>
    <phoneticPr fontId="1" type="noConversion"/>
  </si>
  <si>
    <t>과장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</si>
  <si>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</si>
  <si>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</si>
  <si>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</si>
  <si>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</si>
  <si>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</si>
  <si>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</si>
  <si>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</si>
  <si>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</si>
  <si>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</si>
  <si>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</si>
  <si>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</si>
  <si>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</si>
  <si>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Sun-3</t>
    <phoneticPr fontId="1" type="noConversion"/>
  </si>
  <si>
    <t>Sun-2</t>
    <phoneticPr fontId="1" type="noConversion"/>
  </si>
  <si>
    <t>Sun-1</t>
    <phoneticPr fontId="1" type="noConversion"/>
  </si>
  <si>
    <t>Pass-M</t>
    <phoneticPr fontId="1" type="noConversion"/>
  </si>
  <si>
    <t>Pass-K</t>
    <phoneticPr fontId="1" type="noConversion"/>
  </si>
  <si>
    <t>Pass-T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</si>
  <si>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</si>
  <si>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</si>
  <si>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</si>
  <si>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</si>
  <si>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</si>
  <si>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</si>
  <si>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</si>
  <si>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</si>
  <si>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</si>
  <si>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</si>
  <si>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</si>
  <si>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</si>
  <si>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</si>
  <si>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</si>
  <si>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</si>
  <si>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</si>
  <si>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</si>
  <si>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</si>
  <si>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</si>
  <si>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</si>
  <si>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</si>
  <si>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</si>
  <si>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</si>
  <si>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</si>
  <si>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</si>
  <si>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상진 날짜 2024-10-14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</si>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</sst>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9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1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2" fillId="4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9" fontId="0" fillId="5" borderId="0" xfId="0" applyNumberFormat="1" applyFill="1">
      <alignment vertical="center"/>
    </xf>
    <xf numFmtId="0" fontId="15" fillId="0" borderId="0" xfId="0" applyFont="1" applyAlignment="1">
      <alignment vertical="top" wrapText="1"/>
    </xf>
    <xf numFmtId="20" fontId="0" fillId="0" borderId="1" xfId="1" applyNumberFormat="1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</xdr:row>
          <xdr:rowOff>19050</xdr:rowOff>
        </xdr:from>
        <xdr:to>
          <xdr:col>7</xdr:col>
          <xdr:colOff>609600</xdr:colOff>
          <xdr:row>4</xdr:row>
          <xdr:rowOff>152400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57150</xdr:colOff>
      <xdr:row>6</xdr:row>
      <xdr:rowOff>19050</xdr:rowOff>
    </xdr:from>
    <xdr:to>
      <xdr:col>7</xdr:col>
      <xdr:colOff>600075</xdr:colOff>
      <xdr:row>8</xdr:row>
      <xdr:rowOff>180975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A75F32C5-DBEF-6ABB-9D55-14D45D12723C}"/>
            </a:ext>
          </a:extLst>
        </xdr:cNvPr>
        <xdr:cNvSpPr/>
      </xdr:nvSpPr>
      <xdr:spPr>
        <a:xfrm>
          <a:off x="3914775" y="1323975"/>
          <a:ext cx="1228725" cy="5810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0.19444</cdr:x>
      <cdr:y>0.30682</cdr:y>
    </cdr:from>
    <cdr:to>
      <cdr:x>0.36285</cdr:x>
      <cdr:y>0.38905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97ABDA4B-D8D7-75DD-9E05-D8888C633FDD}"/>
            </a:ext>
          </a:extLst>
        </cdr:cNvPr>
        <cdr:cNvSpPr/>
      </cdr:nvSpPr>
      <cdr:spPr>
        <a:xfrm xmlns:a="http://schemas.openxmlformats.org/drawingml/2006/main">
          <a:off x="1066800" y="1028700"/>
          <a:ext cx="923925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61015"/>
            <a:gd name="adj8" fmla="val 21106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상진" refreshedDate="45579.754269212965" createdVersion="8" refreshedVersion="8" minRefreshableVersion="3" recordCount="8" xr:uid="{ECF949AE-96C1-46D3-A600-5CAB4F52652E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DC5FD-97F1-4FA2-B860-CD7D191AE4A8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1"/>
        <item x="0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8" sqref="G8"/>
    </sheetView>
  </sheetViews>
  <sheetFormatPr defaultRowHeight="16.5" x14ac:dyDescent="0.3"/>
  <cols>
    <col min="1" max="1" width="10.375" bestFit="1" customWidth="1"/>
    <col min="4" max="4" width="11.125" bestFit="1" customWidth="1"/>
  </cols>
  <sheetData>
    <row r="1" spans="1:6" x14ac:dyDescent="0.3">
      <c r="A1" t="s">
        <v>6</v>
      </c>
    </row>
    <row r="3" spans="1:6" x14ac:dyDescent="0.3">
      <c r="A3" s="1" t="s">
        <v>237</v>
      </c>
      <c r="B3" s="1" t="s">
        <v>227</v>
      </c>
      <c r="C3" s="1" t="s">
        <v>115</v>
      </c>
      <c r="D3" s="1" t="s">
        <v>238</v>
      </c>
      <c r="E3" s="1" t="s">
        <v>239</v>
      </c>
      <c r="F3" s="1" t="s">
        <v>240</v>
      </c>
    </row>
    <row r="4" spans="1:6" x14ac:dyDescent="0.3">
      <c r="A4" s="1" t="s">
        <v>241</v>
      </c>
      <c r="B4" s="1" t="s">
        <v>245</v>
      </c>
      <c r="C4" s="1" t="s">
        <v>247</v>
      </c>
      <c r="D4" s="2">
        <v>43525</v>
      </c>
      <c r="E4" s="1" t="s">
        <v>253</v>
      </c>
      <c r="F4" s="1" t="s">
        <v>264</v>
      </c>
    </row>
    <row r="5" spans="1:6" x14ac:dyDescent="0.3">
      <c r="A5" s="1" t="s">
        <v>242</v>
      </c>
      <c r="B5" s="1" t="s">
        <v>246</v>
      </c>
      <c r="C5" s="1" t="s">
        <v>248</v>
      </c>
      <c r="D5" s="2">
        <v>42796</v>
      </c>
      <c r="E5" s="1" t="s">
        <v>254</v>
      </c>
      <c r="F5" s="1" t="s">
        <v>263</v>
      </c>
    </row>
    <row r="6" spans="1:6" x14ac:dyDescent="0.3">
      <c r="A6" s="1" t="s">
        <v>243</v>
      </c>
      <c r="B6" s="1" t="s">
        <v>244</v>
      </c>
      <c r="C6" s="1" t="s">
        <v>249</v>
      </c>
      <c r="D6" s="2">
        <v>44291</v>
      </c>
      <c r="E6" s="1" t="s">
        <v>255</v>
      </c>
      <c r="F6" s="1" t="s">
        <v>262</v>
      </c>
    </row>
    <row r="7" spans="1:6" x14ac:dyDescent="0.3">
      <c r="A7" s="1" t="s">
        <v>242</v>
      </c>
      <c r="B7" s="1" t="s">
        <v>246</v>
      </c>
      <c r="C7" s="1" t="s">
        <v>250</v>
      </c>
      <c r="D7" s="2">
        <v>42663</v>
      </c>
      <c r="E7" s="1" t="s">
        <v>256</v>
      </c>
      <c r="F7" s="1" t="s">
        <v>261</v>
      </c>
    </row>
    <row r="8" spans="1:6" x14ac:dyDescent="0.3">
      <c r="A8" s="1" t="s">
        <v>242</v>
      </c>
      <c r="B8" s="1" t="s">
        <v>245</v>
      </c>
      <c r="C8" s="1" t="s">
        <v>251</v>
      </c>
      <c r="D8" s="2">
        <v>43394</v>
      </c>
      <c r="E8" s="1" t="s">
        <v>257</v>
      </c>
      <c r="F8" s="1" t="s">
        <v>260</v>
      </c>
    </row>
    <row r="9" spans="1:6" x14ac:dyDescent="0.3">
      <c r="A9" s="1" t="s">
        <v>241</v>
      </c>
      <c r="B9" s="1" t="s">
        <v>244</v>
      </c>
      <c r="C9" s="1" t="s">
        <v>252</v>
      </c>
      <c r="D9" s="2">
        <v>44856</v>
      </c>
      <c r="E9" s="1" t="s">
        <v>258</v>
      </c>
      <c r="F9" s="1" t="s">
        <v>259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I9" sqref="I9"/>
    </sheetView>
  </sheetViews>
  <sheetFormatPr defaultRowHeight="16.5" x14ac:dyDescent="0.3"/>
  <cols>
    <col min="6" max="6" width="5.625" customWidth="1"/>
  </cols>
  <sheetData>
    <row r="1" spans="1:5" ht="20.25" x14ac:dyDescent="0.3">
      <c r="A1" s="49" t="s">
        <v>204</v>
      </c>
      <c r="B1" s="49"/>
      <c r="C1" s="49"/>
      <c r="D1" s="49"/>
      <c r="E1" s="4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19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19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19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19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19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19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19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19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19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28575</xdr:colOff>
                    <xdr:row>2</xdr:row>
                    <xdr:rowOff>19050</xdr:rowOff>
                  </from>
                  <to>
                    <xdr:col>7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workbookViewId="0">
      <selection activeCell="E13" sqref="E13"/>
    </sheetView>
  </sheetViews>
  <sheetFormatPr defaultRowHeight="16.5" x14ac:dyDescent="0.3"/>
  <sheetData>
    <row r="1" spans="1:5" ht="20.25" x14ac:dyDescent="0.3">
      <c r="A1" s="49" t="s">
        <v>218</v>
      </c>
      <c r="B1" s="49"/>
      <c r="C1" s="49"/>
      <c r="D1" s="49"/>
      <c r="E1" s="4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E40" sqref="E40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47" t="s">
        <v>1</v>
      </c>
      <c r="B3" s="47" t="s">
        <v>37</v>
      </c>
      <c r="C3" s="47" t="s">
        <v>90</v>
      </c>
      <c r="D3" s="47"/>
      <c r="E3" s="47"/>
      <c r="F3" s="47"/>
      <c r="G3" s="47"/>
    </row>
    <row r="4" spans="1:7" ht="17.25" thickBot="1" x14ac:dyDescent="0.35">
      <c r="A4" s="48"/>
      <c r="B4" s="48"/>
      <c r="C4" s="24" t="s">
        <v>91</v>
      </c>
      <c r="D4" s="24" t="s">
        <v>92</v>
      </c>
      <c r="E4" s="24" t="s">
        <v>93</v>
      </c>
      <c r="F4" s="24" t="s">
        <v>94</v>
      </c>
      <c r="G4" s="24" t="s">
        <v>95</v>
      </c>
    </row>
    <row r="5" spans="1:7" ht="17.25" thickTop="1" x14ac:dyDescent="0.3">
      <c r="A5" s="21" t="s">
        <v>96</v>
      </c>
      <c r="B5" s="21" t="s">
        <v>97</v>
      </c>
      <c r="C5" s="21">
        <v>18</v>
      </c>
      <c r="D5" s="21">
        <v>96</v>
      </c>
      <c r="E5" s="21">
        <v>85</v>
      </c>
      <c r="F5" s="22">
        <v>90.5</v>
      </c>
      <c r="G5" s="23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19">
        <v>36</v>
      </c>
      <c r="G6" s="20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19">
        <v>92.5</v>
      </c>
      <c r="G7" s="20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19">
        <v>76.5</v>
      </c>
      <c r="G8" s="20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19">
        <v>65</v>
      </c>
      <c r="G9" s="20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19">
        <v>84</v>
      </c>
      <c r="G10" s="20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19">
        <v>93</v>
      </c>
      <c r="G11" s="20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19">
        <v>92.5</v>
      </c>
      <c r="G12" s="20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19">
        <v>93</v>
      </c>
      <c r="G13" s="20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H8" sqref="H8"/>
    </sheetView>
  </sheetViews>
  <sheetFormatPr defaultRowHeight="16.5" x14ac:dyDescent="0.3"/>
  <sheetData>
    <row r="1" spans="1:7" ht="20.25" x14ac:dyDescent="0.3">
      <c r="A1" s="49" t="s">
        <v>113</v>
      </c>
      <c r="B1" s="49"/>
      <c r="C1" s="49"/>
      <c r="D1" s="49"/>
      <c r="E1" s="49"/>
      <c r="F1" s="49"/>
      <c r="G1" s="49"/>
    </row>
    <row r="3" spans="1:7" x14ac:dyDescent="0.3">
      <c r="A3" s="50" t="s">
        <v>114</v>
      </c>
      <c r="B3" s="50" t="s">
        <v>115</v>
      </c>
      <c r="C3" s="50" t="s">
        <v>118</v>
      </c>
      <c r="D3" s="50"/>
      <c r="E3" s="50"/>
      <c r="F3" s="50" t="s">
        <v>116</v>
      </c>
      <c r="G3" s="50"/>
    </row>
    <row r="4" spans="1:7" x14ac:dyDescent="0.3">
      <c r="A4" s="50"/>
      <c r="B4" s="5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8"/>
  <sheetViews>
    <sheetView workbookViewId="0">
      <selection activeCell="G17" sqref="G17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49" t="s">
        <v>131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265</v>
      </c>
      <c r="B16" s="1" t="s">
        <v>267</v>
      </c>
      <c r="C16" s="1"/>
    </row>
    <row r="17" spans="1:10" x14ac:dyDescent="0.3">
      <c r="A17" s="1" t="s">
        <v>266</v>
      </c>
      <c r="B17" s="1"/>
      <c r="C17" s="1"/>
    </row>
    <row r="18" spans="1:10" x14ac:dyDescent="0.3">
      <c r="A18" s="1"/>
      <c r="B18" s="1" t="s">
        <v>268</v>
      </c>
      <c r="C18" s="1"/>
    </row>
    <row r="20" spans="1:10" x14ac:dyDescent="0.3">
      <c r="A20" s="51" t="s">
        <v>152</v>
      </c>
      <c r="B20" s="51"/>
      <c r="C20" s="51"/>
      <c r="D20" s="51"/>
      <c r="E20" s="51"/>
      <c r="F20" s="51"/>
      <c r="G20" s="51"/>
      <c r="H20" s="51"/>
      <c r="I20" s="51"/>
      <c r="J20" s="5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3"/>
  <sheetViews>
    <sheetView workbookViewId="0">
      <selection activeCell="D3" sqref="D3"/>
    </sheetView>
  </sheetViews>
  <sheetFormatPr defaultRowHeight="16.5" x14ac:dyDescent="0.3"/>
  <cols>
    <col min="4" max="4" width="10.875" bestFit="1" customWidth="1"/>
  </cols>
  <sheetData>
    <row r="1" spans="1:11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11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11" x14ac:dyDescent="0.3">
      <c r="A3" s="5" t="s">
        <v>13</v>
      </c>
      <c r="B3" s="6">
        <v>0.4604166666666667</v>
      </c>
      <c r="C3" s="6">
        <v>0.4826388888888889</v>
      </c>
      <c r="D3" s="45"/>
      <c r="F3" s="5" t="s">
        <v>27</v>
      </c>
      <c r="G3" s="5">
        <v>4</v>
      </c>
      <c r="H3" s="5">
        <v>90</v>
      </c>
      <c r="I3" s="5" t="str">
        <f>IF( OR(_xlfn.RANK.EQ(G3,$G$3:$G$10)&lt;=3, _xlfn.RANK.EQ(H3,$H$3:$H$10)&lt;=3), "통과","")</f>
        <v>통과</v>
      </c>
    </row>
    <row r="4" spans="1:11" x14ac:dyDescent="0.3">
      <c r="A4" s="5" t="s">
        <v>14</v>
      </c>
      <c r="B4" s="6">
        <v>0.46597222222222223</v>
      </c>
      <c r="C4" s="6">
        <v>0.4777777777777778</v>
      </c>
      <c r="D4" s="7"/>
      <c r="F4" s="5" t="s">
        <v>28</v>
      </c>
      <c r="G4" s="5">
        <v>7</v>
      </c>
      <c r="H4" s="5">
        <v>85</v>
      </c>
      <c r="I4" s="5" t="str">
        <f t="shared" ref="I4:I10" si="0">IF( OR(_xlfn.RANK.EQ(G4,$G$3:$G$10)&lt;=3, _xlfn.RANK.EQ(H4,$H$3:$H$10)&lt;=3), "통과","")</f>
        <v/>
      </c>
    </row>
    <row r="5" spans="1:11" x14ac:dyDescent="0.3">
      <c r="A5" s="5" t="s">
        <v>15</v>
      </c>
      <c r="B5" s="6">
        <v>0.47569444444444442</v>
      </c>
      <c r="C5" s="6">
        <v>0.50138888888888888</v>
      </c>
      <c r="D5" s="7"/>
      <c r="F5" s="5" t="s">
        <v>29</v>
      </c>
      <c r="G5" s="5">
        <v>28</v>
      </c>
      <c r="H5" s="5">
        <v>99</v>
      </c>
      <c r="I5" s="5" t="str">
        <f t="shared" si="0"/>
        <v>통과</v>
      </c>
    </row>
    <row r="6" spans="1:11" x14ac:dyDescent="0.3">
      <c r="A6" s="5" t="s">
        <v>16</v>
      </c>
      <c r="B6" s="6">
        <v>0.48749999999999999</v>
      </c>
      <c r="C6" s="6">
        <v>0.49861111111111112</v>
      </c>
      <c r="D6" s="7"/>
      <c r="F6" s="5" t="s">
        <v>30</v>
      </c>
      <c r="G6" s="5">
        <v>2</v>
      </c>
      <c r="H6" s="5">
        <v>65</v>
      </c>
      <c r="I6" s="5" t="str">
        <f t="shared" si="0"/>
        <v/>
      </c>
      <c r="K6" s="46"/>
    </row>
    <row r="7" spans="1:11" x14ac:dyDescent="0.3">
      <c r="A7" s="5" t="s">
        <v>17</v>
      </c>
      <c r="B7" s="6">
        <v>0.49791666666666662</v>
      </c>
      <c r="C7" s="6">
        <v>0.51597222222222217</v>
      </c>
      <c r="D7" s="7"/>
      <c r="F7" s="5" t="s">
        <v>31</v>
      </c>
      <c r="G7" s="5">
        <v>23</v>
      </c>
      <c r="H7" s="5">
        <v>78</v>
      </c>
      <c r="I7" s="5" t="str">
        <f t="shared" si="0"/>
        <v>통과</v>
      </c>
    </row>
    <row r="8" spans="1:11" x14ac:dyDescent="0.3">
      <c r="A8" s="5" t="s">
        <v>18</v>
      </c>
      <c r="B8" s="6">
        <v>0.50416666666666665</v>
      </c>
      <c r="C8" s="6">
        <v>0.52777777777777779</v>
      </c>
      <c r="D8" s="7"/>
      <c r="F8" s="5" t="s">
        <v>32</v>
      </c>
      <c r="G8" s="5">
        <v>16</v>
      </c>
      <c r="H8" s="5">
        <v>82</v>
      </c>
      <c r="I8" s="5" t="str">
        <f t="shared" si="0"/>
        <v/>
      </c>
    </row>
    <row r="9" spans="1:11" x14ac:dyDescent="0.3">
      <c r="A9" s="5" t="s">
        <v>19</v>
      </c>
      <c r="B9" s="6">
        <v>0.5083333333333333</v>
      </c>
      <c r="C9" s="6">
        <v>0.53333333333333333</v>
      </c>
      <c r="D9" s="7"/>
      <c r="F9" s="5" t="s">
        <v>33</v>
      </c>
      <c r="G9" s="5">
        <v>25</v>
      </c>
      <c r="H9" s="5">
        <v>95</v>
      </c>
      <c r="I9" s="5" t="str">
        <f t="shared" si="0"/>
        <v>통과</v>
      </c>
    </row>
    <row r="10" spans="1:11" x14ac:dyDescent="0.3">
      <c r="A10" s="5" t="s">
        <v>20</v>
      </c>
      <c r="B10" s="6">
        <v>0.5229166666666667</v>
      </c>
      <c r="C10" s="6">
        <v>0.5395833333333333</v>
      </c>
      <c r="D10" s="7"/>
      <c r="F10" s="5" t="s">
        <v>34</v>
      </c>
      <c r="G10" s="5">
        <v>12</v>
      </c>
      <c r="H10" s="5">
        <v>68</v>
      </c>
      <c r="I10" s="5" t="str">
        <f t="shared" si="0"/>
        <v/>
      </c>
    </row>
    <row r="12" spans="1:11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11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11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 $F$24:$I$25, 2,FALSE)</f>
        <v>영업부</v>
      </c>
      <c r="I14" s="5">
        <v>87</v>
      </c>
    </row>
    <row r="15" spans="1:11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1">HLOOKUP(LEFT(G15,1), $F$24:$I$25, 2,FALSE)</f>
        <v>관리부</v>
      </c>
      <c r="I15" s="5">
        <v>64</v>
      </c>
    </row>
    <row r="16" spans="1:11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1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1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1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1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1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1"/>
        <v>영업부</v>
      </c>
      <c r="I21" s="5">
        <v>68</v>
      </c>
    </row>
    <row r="22" spans="1:9" x14ac:dyDescent="0.3">
      <c r="A22" s="52" t="s">
        <v>48</v>
      </c>
      <c r="B22" s="52"/>
      <c r="C22" s="52"/>
      <c r="D22" s="7">
        <f>SUMIFS($D$14:$D$21, $B$14:$B$21, "판매부", $C$14:$C$21, "대리")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2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2"/>
        <v>3</v>
      </c>
    </row>
    <row r="29" spans="1:9" x14ac:dyDescent="0.3">
      <c r="A29" s="5" t="s">
        <v>84</v>
      </c>
      <c r="B29" s="5">
        <v>5.165</v>
      </c>
      <c r="C29" s="5">
        <f t="shared" si="2"/>
        <v>1</v>
      </c>
    </row>
    <row r="30" spans="1:9" x14ac:dyDescent="0.3">
      <c r="A30" s="5" t="s">
        <v>85</v>
      </c>
      <c r="B30" s="5"/>
      <c r="C30" s="5" t="str">
        <f t="shared" si="2"/>
        <v>실격</v>
      </c>
    </row>
    <row r="31" spans="1:9" x14ac:dyDescent="0.3">
      <c r="A31" s="5" t="s">
        <v>86</v>
      </c>
      <c r="B31" s="5">
        <v>6.2240000000000002</v>
      </c>
      <c r="C31" s="5">
        <f t="shared" si="2"/>
        <v>5</v>
      </c>
    </row>
    <row r="32" spans="1:9" x14ac:dyDescent="0.3">
      <c r="A32" s="5" t="s">
        <v>87</v>
      </c>
      <c r="B32" s="5">
        <v>5.6369999999999996</v>
      </c>
      <c r="C32" s="5">
        <f t="shared" si="2"/>
        <v>4</v>
      </c>
    </row>
    <row r="33" spans="1:3" x14ac:dyDescent="0.3">
      <c r="A33" s="5" t="s">
        <v>88</v>
      </c>
      <c r="B33" s="5">
        <v>5.3540000000000001</v>
      </c>
      <c r="C33" s="5">
        <f t="shared" si="2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D10" sqref="D10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49" t="s">
        <v>153</v>
      </c>
      <c r="B1" s="49"/>
      <c r="C1" s="49"/>
      <c r="D1" s="49"/>
      <c r="E1" s="49"/>
      <c r="F1" s="4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25" t="s">
        <v>276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25" t="s">
        <v>269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25" t="s">
        <v>277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25" t="s">
        <v>270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25" t="s">
        <v>278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25" t="s">
        <v>271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25" t="s">
        <v>279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25" t="s">
        <v>272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25" t="s">
        <v>280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25" t="s">
        <v>273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26"/>
      <c r="B26" s="28" t="s">
        <v>281</v>
      </c>
      <c r="C26" s="27"/>
      <c r="D26" s="1"/>
      <c r="E26" s="27">
        <f>SUBTOTAL(4,E24:E25)</f>
        <v>72000</v>
      </c>
      <c r="F26" s="1"/>
    </row>
    <row r="27" spans="1:6" outlineLevel="1" x14ac:dyDescent="0.3">
      <c r="A27" s="26"/>
      <c r="B27" s="28" t="s">
        <v>274</v>
      </c>
      <c r="C27" s="27"/>
      <c r="D27" s="1">
        <f>SUBTOTAL(9,D24:D25)</f>
        <v>80</v>
      </c>
      <c r="E27" s="27"/>
      <c r="F27" s="1"/>
    </row>
    <row r="28" spans="1:6" x14ac:dyDescent="0.3">
      <c r="A28" s="26"/>
      <c r="B28" s="28" t="s">
        <v>282</v>
      </c>
      <c r="C28" s="27"/>
      <c r="D28" s="1"/>
      <c r="E28" s="27">
        <f>SUBTOTAL(4,E4:E25)</f>
        <v>800000</v>
      </c>
      <c r="F28" s="1"/>
    </row>
    <row r="29" spans="1:6" x14ac:dyDescent="0.3">
      <c r="A29" s="26"/>
      <c r="B29" s="28" t="s">
        <v>275</v>
      </c>
      <c r="C29" s="27"/>
      <c r="D29" s="1">
        <f>SUBTOTAL(9,D4:D25)</f>
        <v>265</v>
      </c>
      <c r="E29" s="27"/>
      <c r="F29" s="1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abSelected="1" workbookViewId="0">
      <selection activeCell="B18" sqref="B18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5.5" bestFit="1" customWidth="1"/>
    <col min="6" max="6" width="7.375" bestFit="1" customWidth="1"/>
  </cols>
  <sheetData>
    <row r="1" spans="1:5" ht="20.25" x14ac:dyDescent="0.3">
      <c r="A1" s="49" t="s">
        <v>170</v>
      </c>
      <c r="B1" s="49"/>
      <c r="C1" s="49"/>
      <c r="D1" s="49"/>
      <c r="E1" s="4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3">
      <c r="A14" s="29" t="s">
        <v>23</v>
      </c>
      <c r="B14" t="s">
        <v>283</v>
      </c>
    </row>
    <row r="16" spans="1:5" x14ac:dyDescent="0.3">
      <c r="A16" s="29" t="s">
        <v>286</v>
      </c>
      <c r="B16" s="29" t="s">
        <v>285</v>
      </c>
    </row>
    <row r="17" spans="1:5" x14ac:dyDescent="0.3">
      <c r="A17" s="29" t="s">
        <v>284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3">
      <c r="A18" s="30" t="s">
        <v>39</v>
      </c>
      <c r="B18" s="56">
        <v>11</v>
      </c>
      <c r="C18" s="56">
        <v>17</v>
      </c>
      <c r="D18" s="56">
        <v>2</v>
      </c>
      <c r="E18" s="56"/>
    </row>
    <row r="19" spans="1:5" x14ac:dyDescent="0.3">
      <c r="A19" s="30" t="s">
        <v>172</v>
      </c>
      <c r="B19" s="56">
        <v>10</v>
      </c>
      <c r="C19" s="56">
        <v>19</v>
      </c>
      <c r="D19" s="56">
        <v>1</v>
      </c>
      <c r="E19" s="56">
        <v>30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5D52-7ED7-42D2-BC1A-33D02D285801}">
  <sheetPr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34" t="s">
        <v>293</v>
      </c>
      <c r="C2" s="35"/>
      <c r="D2" s="41"/>
      <c r="E2" s="41"/>
      <c r="F2" s="41"/>
      <c r="G2" s="41"/>
    </row>
    <row r="3" spans="2:7" collapsed="1" x14ac:dyDescent="0.3">
      <c r="B3" s="33"/>
      <c r="C3" s="33"/>
      <c r="D3" s="42" t="s">
        <v>295</v>
      </c>
      <c r="E3" s="42" t="s">
        <v>289</v>
      </c>
      <c r="F3" s="42" t="s">
        <v>291</v>
      </c>
      <c r="G3" s="42" t="s">
        <v>292</v>
      </c>
    </row>
    <row r="4" spans="2:7" ht="27" hidden="1" outlineLevel="1" x14ac:dyDescent="0.3">
      <c r="B4" s="37"/>
      <c r="C4" s="37"/>
      <c r="E4" s="44" t="s">
        <v>290</v>
      </c>
      <c r="F4" s="44" t="s">
        <v>290</v>
      </c>
      <c r="G4" s="44" t="s">
        <v>290</v>
      </c>
    </row>
    <row r="5" spans="2:7" x14ac:dyDescent="0.3">
      <c r="B5" s="38" t="s">
        <v>294</v>
      </c>
      <c r="C5" s="39"/>
      <c r="D5" s="36"/>
      <c r="E5" s="36"/>
      <c r="F5" s="36"/>
      <c r="G5" s="36"/>
    </row>
    <row r="6" spans="2:7" outlineLevel="1" x14ac:dyDescent="0.3">
      <c r="B6" s="37"/>
      <c r="C6" s="37" t="s">
        <v>287</v>
      </c>
      <c r="D6" s="31">
        <v>0.15</v>
      </c>
      <c r="E6" s="43">
        <v>0.2</v>
      </c>
      <c r="F6" s="43">
        <v>0.25</v>
      </c>
      <c r="G6" s="43">
        <v>0.3</v>
      </c>
    </row>
    <row r="7" spans="2:7" x14ac:dyDescent="0.3">
      <c r="B7" s="38" t="s">
        <v>296</v>
      </c>
      <c r="C7" s="39"/>
      <c r="D7" s="36"/>
      <c r="E7" s="36"/>
      <c r="F7" s="36"/>
      <c r="G7" s="36"/>
    </row>
    <row r="8" spans="2:7" ht="17.25" outlineLevel="1" thickBot="1" x14ac:dyDescent="0.35">
      <c r="B8" s="40"/>
      <c r="C8" s="40" t="s">
        <v>288</v>
      </c>
      <c r="D8" s="32">
        <v>186523.61111111101</v>
      </c>
      <c r="E8" s="32">
        <v>194633.33333333299</v>
      </c>
      <c r="F8" s="32">
        <v>202743.055555556</v>
      </c>
      <c r="G8" s="32">
        <v>210852.77777777801</v>
      </c>
    </row>
    <row r="9" spans="2:7" x14ac:dyDescent="0.3">
      <c r="B9" t="s">
        <v>297</v>
      </c>
    </row>
    <row r="10" spans="2:7" x14ac:dyDescent="0.3">
      <c r="B10" t="s">
        <v>298</v>
      </c>
    </row>
    <row r="11" spans="2:7" x14ac:dyDescent="0.3">
      <c r="B11" t="s">
        <v>299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49" t="s">
        <v>185</v>
      </c>
      <c r="B1" s="49"/>
      <c r="C1" s="49"/>
      <c r="D1" s="49"/>
      <c r="E1" s="49"/>
      <c r="F1" s="49"/>
      <c r="G1" s="49"/>
      <c r="H1" s="4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53" t="s">
        <v>203</v>
      </c>
      <c r="B14" s="54"/>
      <c r="C14" s="54"/>
      <c r="D14" s="54"/>
      <c r="E14" s="54"/>
      <c r="F14" s="5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상진" comment="만든 사람 상진 날짜 2024-10-14">
      <inputCells r="B3" val="0.2" numFmtId="9"/>
    </scenario>
    <scenario name="목표수익률증가2" locked="1" count="1" user="상진" comment="만든 사람 상진 날짜 2024-10-14">
      <inputCells r="B3" val="0.25" numFmtId="9"/>
    </scenario>
    <scenario name="목표수익률증가3" locked="1" count="1" user="상진" comment="만든 사람 상진 날짜 2024-10-14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arwo880</cp:lastModifiedBy>
  <dcterms:created xsi:type="dcterms:W3CDTF">2023-04-27T08:01:32Z</dcterms:created>
  <dcterms:modified xsi:type="dcterms:W3CDTF">2024-10-14T09:09:48Z</dcterms:modified>
</cp:coreProperties>
</file>