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ly\OneDrive\바탕 화면\"/>
    </mc:Choice>
  </mc:AlternateContent>
  <xr:revisionPtr revIDLastSave="0" documentId="13_ncr:1_{68FA723F-8192-4978-A66D-171DF3F44271}" xr6:coauthVersionLast="47" xr6:coauthVersionMax="47" xr10:uidLastSave="{00000000-0000-0000-0000-000000000000}"/>
  <bookViews>
    <workbookView xWindow="-120" yWindow="-120" windowWidth="29040" windowHeight="15720" firstSheet="1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3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eta.IF" hidden="1" xlm="1">#NAME?</definedName>
    <definedName name="_xleta.OR" hidden="1" xlm="1">#NAME?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4" l="1"/>
  <c r="I9" i="4"/>
  <c r="I8" i="4"/>
  <c r="I7" i="4"/>
  <c r="I6" i="4"/>
  <c r="I5" i="4"/>
  <c r="I4" i="4"/>
  <c r="I3" i="4"/>
  <c r="C33" i="4"/>
  <c r="C32" i="4"/>
  <c r="C31" i="4"/>
  <c r="C30" i="4"/>
  <c r="C29" i="4"/>
  <c r="C28" i="4"/>
  <c r="C27" i="4"/>
  <c r="C26" i="4"/>
  <c r="H21" i="4"/>
  <c r="H20" i="4"/>
  <c r="H19" i="4"/>
  <c r="H18" i="4"/>
  <c r="H17" i="4"/>
  <c r="H16" i="4"/>
  <c r="H15" i="4"/>
  <c r="H14" i="4"/>
  <c r="D22" i="4"/>
  <c r="D10" i="4"/>
  <c r="D9" i="4"/>
  <c r="D8" i="4"/>
  <c r="D7" i="4"/>
  <c r="D6" i="4"/>
  <c r="D5" i="4"/>
  <c r="D4" i="4"/>
  <c r="D3" i="4"/>
  <c r="E12" i="7"/>
  <c r="E11" i="7"/>
  <c r="E10" i="7"/>
  <c r="E9" i="7"/>
  <c r="E8" i="7"/>
  <c r="E7" i="7"/>
  <c r="E6" i="7"/>
  <c r="E5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 hyokyeong</author>
  </authors>
  <commentList>
    <comment ref="C1" authorId="0" shapeId="0" xr:uid="{C752A4DC-24CA-43AE-A8AC-7E853407B912}">
      <text>
        <r>
          <rPr>
            <sz val="9"/>
            <color indexed="81"/>
            <rFont val="Tahoma"/>
            <family val="2"/>
          </rPr>
          <t>2025</t>
        </r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<sst xmlns="http://schemas.openxmlformats.org/spreadsheetml/2006/main" count="398" uniqueCount="298">
  <si>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</si>
  <si>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</si>
  <si>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</si>
  <si>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</si>
  <si>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</si>
  <si>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</si>
  <si>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</si>
  <si>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</si>
  <si>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</si>
  <si>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</si>
  <si>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</si>
  <si>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</si>
  <si>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</si>
  <si>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</si>
  <si>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</si>
  <si>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</si>
  <si>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</si>
  <si>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</si>
  <si>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</si>
  <si>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</si>
  <si>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</si>
  <si>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</si>
  <si>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</si>
  <si>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</si>
  <si>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</si>
  <si>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</si>
  <si>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</si>
  <si>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</si>
  <si>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</si>
  <si>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</si>
  <si>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</si>
  <si>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</si>
  <si>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</si>
  <si>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</si>
  <si>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</si>
  <si>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</si>
  <si>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</si>
  <si>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</si>
  <si>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</si>
  <si>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</si>
  <si>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</si>
  <si>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</si>
  <si>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</si>
  <si>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</si>
  <si>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</si>
  <si>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</si>
  <si>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</si>
  <si>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</si>
  <si>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</si>
  <si>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</si>
  <si>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</si>
  <si>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</si>
  <si>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</si>
  <si>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</si>
  <si>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</si>
  <si>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</si>
  <si>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</si>
  <si>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</si>
  <si>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</si>
  <si>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</si>
  <si>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</si>
  <si>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</si>
  <si>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</si>
  <si>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</si>
  <si>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</si>
  <si>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</si>
  <si>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</si>
  <si>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</si>
  <si>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</si>
  <si>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</si>
  <si>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</si>
  <si>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</si>
  <si>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</si>
  <si>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</si>
  <si>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</si>
  <si>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</si>
  <si>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</si>
  <si>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</si>
  <si>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</si>
  <si>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</si>
  <si>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</si>
  <si>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</si>
  <si>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</si>
  <si>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</si>
  <si>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</si>
  <si>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</si>
  <si>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</si>
  <si>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</si>
  <si>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</si>
  <si>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</si>
  <si>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</si>
  <si>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</si>
  <si>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</si>
  <si>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</si>
  <si>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</si>
  <si>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</si>
  <si>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</si>
  <si>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</si>
  <si>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</si>
  <si>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</si>
  <si>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</si>
  <si>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</si>
  <si>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</si>
  <si>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</si>
  <si>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</si>
  <si>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</si>
  <si>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</si>
  <si>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</si>
  <si>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</si>
  <si>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</si>
  <si>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</si>
  <si>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</si>
  <si>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</si>
  <si>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</si>
  <si>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</si>
  <si>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</si>
  <si>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</si>
  <si>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</si>
  <si>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</si>
  <si>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</si>
  <si>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</si>
  <si>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</si>
  <si>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</si>
  <si>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</si>
  <si>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</si>
  <si>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</si>
  <si>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</si>
  <si>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</si>
  <si>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</si>
  <si>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</si>
  <si>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</si>
  <si>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</si>
  <si>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</si>
  <si>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</si>
  <si>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</si>
  <si>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</si>
  <si>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</si>
  <si>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</si>
  <si>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</si>
  <si>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</si>
  <si>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</si>
  <si>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</si>
  <si>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</si>
  <si>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</si>
  <si>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</si>
  <si>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</si>
  <si>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</si>
  <si>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</si>
  <si>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</si>
  <si>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</si>
  <si>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</si>
  <si>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</si>
  <si>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</si>
  <si>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</si>
  <si>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</si>
  <si>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</si>
  <si>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</si>
  <si>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</si>
  <si>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</si>
  <si>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</si>
  <si>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</si>
  <si>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</si>
  <si>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</si>
  <si>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</si>
  <si>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</si>
  <si>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</si>
  <si>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</si>
  <si>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</si>
  <si>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</si>
  <si>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</si>
  <si>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</si>
  <si>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</si>
  <si>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</si>
  <si>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</si>
  <si>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</si>
  <si>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</si>
  <si>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</si>
  <si>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</si>
  <si>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</si>
  <si>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</si>
  <si>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</si>
  <si>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</si>
  <si>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</si>
  <si>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</si>
  <si>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</si>
  <si>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</si>
  <si>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</si>
  <si>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</si>
  <si>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</si>
  <si>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</si>
  <si>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</si>
  <si>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</si>
  <si>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</si>
  <si>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</si>
  <si>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</si>
  <si>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</si>
  <si>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</si>
  <si>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</si>
  <si>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</si>
  <si>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</si>
  <si>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</si>
  <si>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</si>
  <si>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</si>
  <si>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</si>
  <si>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</si>
  <si>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</si>
  <si>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</si>
  <si>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</si>
  <si>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</si>
  <si>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</si>
  <si>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</si>
  <si>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</si>
  <si>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</si>
  <si>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</si>
  <si>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</si>
  <si>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</si>
  <si>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</si>
  <si>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</si>
  <si>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</si>
  <si>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</si>
  <si>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</si>
  <si>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</si>
  <si>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</si>
  <si>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</si>
  <si>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</si>
  <si>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</si>
  <si>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</si>
  <si>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</si>
  <si>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</si>
  <si>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</si>
  <si>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</si>
  <si>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</si>
  <si>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</si>
  <si>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</si>
  <si>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</si>
  <si>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</si>
  <si>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</si>
  <si>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</si>
  <si>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</si>
  <si>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</si>
  <si>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</si>
  <si>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</si>
  <si>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</si>
  <si>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</si>
  <si>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</si>
  <si>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</si>
  <si>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</si>
  <si>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</si>
  <si>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</si>
  <si>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</si>
  <si>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</si>
  <si>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</si>
  <si>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</si>
  <si>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목표수익률증가1</t>
  </si>
  <si>
    <t>만든 사람 cho hyokyeong 날짜 2025-10-27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</si>
  <si>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</si>
  <si>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</si>
  <si>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</si>
  <si>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</si>
  <si>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</si>
  <si>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</si>
  <si>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</si>
  <si>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</si>
  <si>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</si>
  <si>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목표매출액평균</t>
  </si>
  <si>
    <t>목표수익률</t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</si>
  <si>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</si>
  <si>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</si>
  <si>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</si>
  <si>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</si>
  <si>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</si>
  <si>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</si>
  <si>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</si>
  <si>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</si>
  <si>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</si>
  <si>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</si>
  <si>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</si>
  <si>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</si>
  <si>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</si>
  <si>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</si>
  <si>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</si>
  <si>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</si>
  <si>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</si>
  <si>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</si>
  <si>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</si>
  <si>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</si>
  <si>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</si>
  <si>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</si>
  <si>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</si>
  <si>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</si>
  <si>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</si>
  <si>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</si>
  <si>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</si>
  <si>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</si>
  <si>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</si>
  <si>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</si>
  <si>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</si>
  <si>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망원동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</si>
</sst>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9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9" fillId="3" borderId="7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9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5DD7752B-2A69-6A70-6E6D-D753A9B344C9}"/>
            </a:ext>
          </a:extLst>
        </xdr:cNvPr>
        <xdr:cNvSpPr/>
      </xdr:nvSpPr>
      <xdr:spPr>
        <a:xfrm>
          <a:off x="3857625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0.21736</cdr:x>
      <cdr:y>0.30966</cdr:y>
    </cdr:from>
    <cdr:to>
      <cdr:x>0.40972</cdr:x>
      <cdr:y>0.39189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41E1F7C9-F475-EFA6-533D-D1192676F7F3}"/>
            </a:ext>
          </a:extLst>
        </cdr:cNvPr>
        <cdr:cNvSpPr/>
      </cdr:nvSpPr>
      <cdr:spPr>
        <a:xfrm xmlns:a="http://schemas.openxmlformats.org/drawingml/2006/main">
          <a:off x="1192531" y="1038226"/>
          <a:ext cx="1055369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455037"/>
            <a:gd name="adj8" fmla="val 3771"/>
          </a:avLst>
        </a:prstGeom>
        <a:solidFill xmlns:a="http://schemas.openxmlformats.org/drawingml/2006/main">
          <a:schemeClr val="bg1">
            <a:alpha val="97000"/>
          </a:schemeClr>
        </a:solidFill>
        <a:ln xmlns:a="http://schemas.openxmlformats.org/drawingml/2006/main">
          <a:solidFill>
            <a:srgbClr val="FF0000">
              <a:alpha val="98000"/>
            </a:srgb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o hyokyeong" refreshedDate="45957.63188912037" createdVersion="8" refreshedVersion="8" minRefreshableVersion="3" recordCount="8" xr:uid="{2993B958-1E7A-4153-AD3B-349C9275A045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20586C-78D2-49B4-8B8C-90F25B0F7788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4" sqref="E4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270</v>
      </c>
      <c r="B3" s="1" t="s">
        <v>227</v>
      </c>
      <c r="C3" s="1" t="s">
        <v>115</v>
      </c>
      <c r="D3" s="1" t="s">
        <v>283</v>
      </c>
      <c r="E3" s="1" t="s">
        <v>284</v>
      </c>
      <c r="F3" s="1" t="s">
        <v>290</v>
      </c>
    </row>
    <row r="4" spans="1:6" x14ac:dyDescent="0.3">
      <c r="A4" s="1" t="s">
        <v>271</v>
      </c>
      <c r="B4" s="1" t="s">
        <v>274</v>
      </c>
      <c r="C4" s="1" t="s">
        <v>277</v>
      </c>
      <c r="D4" s="2">
        <v>43525</v>
      </c>
      <c r="E4" s="1" t="s">
        <v>297</v>
      </c>
      <c r="F4" s="1" t="s">
        <v>291</v>
      </c>
    </row>
    <row r="5" spans="1:6" x14ac:dyDescent="0.3">
      <c r="A5" s="1" t="s">
        <v>272</v>
      </c>
      <c r="B5" s="1" t="s">
        <v>275</v>
      </c>
      <c r="C5" s="1" t="s">
        <v>278</v>
      </c>
      <c r="D5" s="2">
        <v>42796</v>
      </c>
      <c r="E5" s="1" t="s">
        <v>285</v>
      </c>
      <c r="F5" s="1" t="s">
        <v>292</v>
      </c>
    </row>
    <row r="6" spans="1:6" x14ac:dyDescent="0.3">
      <c r="A6" s="1" t="s">
        <v>273</v>
      </c>
      <c r="B6" s="1" t="s">
        <v>276</v>
      </c>
      <c r="C6" s="1" t="s">
        <v>279</v>
      </c>
      <c r="D6" s="2">
        <v>44291</v>
      </c>
      <c r="E6" s="1" t="s">
        <v>286</v>
      </c>
      <c r="F6" s="1" t="s">
        <v>293</v>
      </c>
    </row>
    <row r="7" spans="1:6" x14ac:dyDescent="0.3">
      <c r="A7" s="1" t="s">
        <v>272</v>
      </c>
      <c r="B7" s="1" t="s">
        <v>275</v>
      </c>
      <c r="C7" s="1" t="s">
        <v>280</v>
      </c>
      <c r="D7" s="2">
        <v>42663</v>
      </c>
      <c r="E7" s="1" t="s">
        <v>287</v>
      </c>
      <c r="F7" s="1" t="s">
        <v>294</v>
      </c>
    </row>
    <row r="8" spans="1:6" x14ac:dyDescent="0.3">
      <c r="A8" s="1" t="s">
        <v>272</v>
      </c>
      <c r="B8" s="1" t="s">
        <v>274</v>
      </c>
      <c r="C8" s="1" t="s">
        <v>281</v>
      </c>
      <c r="D8" s="2">
        <v>43394</v>
      </c>
      <c r="E8" s="1" t="s">
        <v>288</v>
      </c>
      <c r="F8" s="1" t="s">
        <v>295</v>
      </c>
    </row>
    <row r="9" spans="1:6" x14ac:dyDescent="0.3">
      <c r="A9" s="1" t="s">
        <v>271</v>
      </c>
      <c r="B9" s="1" t="s">
        <v>276</v>
      </c>
      <c r="C9" s="1" t="s">
        <v>282</v>
      </c>
      <c r="D9" s="2">
        <v>44856</v>
      </c>
      <c r="E9" s="1" t="s">
        <v>289</v>
      </c>
      <c r="F9" s="1" t="s">
        <v>296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H14" sqref="H14"/>
    </sheetView>
  </sheetViews>
  <sheetFormatPr defaultRowHeight="16.5" x14ac:dyDescent="0.3"/>
  <cols>
    <col min="5" max="5" width="9.875" bestFit="1" customWidth="1"/>
    <col min="6" max="6" width="5.625" customWidth="1"/>
  </cols>
  <sheetData>
    <row r="1" spans="1:5" ht="20.25" x14ac:dyDescent="0.3">
      <c r="A1" s="47" t="s">
        <v>204</v>
      </c>
      <c r="B1" s="47"/>
      <c r="C1" s="47"/>
      <c r="D1" s="47"/>
      <c r="E1" s="47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38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38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38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38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38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38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38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38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38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S14" sqref="S14"/>
    </sheetView>
  </sheetViews>
  <sheetFormatPr defaultRowHeight="16.5" x14ac:dyDescent="0.3"/>
  <sheetData>
    <row r="1" spans="1:5" ht="20.25" x14ac:dyDescent="0.3">
      <c r="A1" s="47" t="s">
        <v>218</v>
      </c>
      <c r="B1" s="47"/>
      <c r="C1" s="47"/>
      <c r="D1" s="47"/>
      <c r="E1" s="47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E18" sqref="E18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44" t="s">
        <v>1</v>
      </c>
      <c r="B3" s="46" t="s">
        <v>37</v>
      </c>
      <c r="C3" s="44" t="s">
        <v>90</v>
      </c>
      <c r="D3" s="46"/>
      <c r="E3" s="46"/>
      <c r="F3" s="46"/>
      <c r="G3" s="46"/>
    </row>
    <row r="4" spans="1:7" ht="17.25" thickBot="1" x14ac:dyDescent="0.35">
      <c r="A4" s="45"/>
      <c r="B4" s="45"/>
      <c r="C4" s="43" t="s">
        <v>91</v>
      </c>
      <c r="D4" s="43" t="s">
        <v>92</v>
      </c>
      <c r="E4" s="43" t="s">
        <v>93</v>
      </c>
      <c r="F4" s="43" t="s">
        <v>94</v>
      </c>
      <c r="G4" s="43" t="s">
        <v>95</v>
      </c>
    </row>
    <row r="5" spans="1:7" ht="17.25" thickTop="1" x14ac:dyDescent="0.3">
      <c r="A5" s="40" t="s">
        <v>96</v>
      </c>
      <c r="B5" s="40" t="s">
        <v>97</v>
      </c>
      <c r="C5" s="40">
        <v>18</v>
      </c>
      <c r="D5" s="40">
        <v>96</v>
      </c>
      <c r="E5" s="40">
        <v>85</v>
      </c>
      <c r="F5" s="41">
        <v>90.5</v>
      </c>
      <c r="G5" s="42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38">
        <v>36</v>
      </c>
      <c r="G6" s="39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38">
        <v>92.5</v>
      </c>
      <c r="G7" s="39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38">
        <v>76.5</v>
      </c>
      <c r="G8" s="39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38">
        <v>65</v>
      </c>
      <c r="G9" s="39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38">
        <v>84</v>
      </c>
      <c r="G10" s="39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38">
        <v>93</v>
      </c>
      <c r="G11" s="39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38">
        <v>92.5</v>
      </c>
      <c r="G12" s="39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38">
        <v>93</v>
      </c>
      <c r="G13" s="39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K10" sqref="K10"/>
    </sheetView>
  </sheetViews>
  <sheetFormatPr defaultRowHeight="16.5" x14ac:dyDescent="0.3"/>
  <sheetData>
    <row r="1" spans="1:7" ht="20.25" x14ac:dyDescent="0.3">
      <c r="A1" s="47" t="s">
        <v>113</v>
      </c>
      <c r="B1" s="47"/>
      <c r="C1" s="47"/>
      <c r="D1" s="47"/>
      <c r="E1" s="47"/>
      <c r="F1" s="47"/>
      <c r="G1" s="47"/>
    </row>
    <row r="3" spans="1:7" x14ac:dyDescent="0.3">
      <c r="A3" s="48" t="s">
        <v>114</v>
      </c>
      <c r="B3" s="48" t="s">
        <v>115</v>
      </c>
      <c r="C3" s="48" t="s">
        <v>118</v>
      </c>
      <c r="D3" s="48"/>
      <c r="E3" s="48"/>
      <c r="F3" s="48" t="s">
        <v>116</v>
      </c>
      <c r="G3" s="48"/>
    </row>
    <row r="4" spans="1:7" x14ac:dyDescent="0.3">
      <c r="A4" s="48"/>
      <c r="B4" s="48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8" workbookViewId="0">
      <selection activeCell="M15" sqref="M15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47" t="s">
        <v>131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266</v>
      </c>
      <c r="B16" s="1" t="s">
        <v>268</v>
      </c>
      <c r="C16" s="1"/>
    </row>
    <row r="17" spans="1:10" x14ac:dyDescent="0.3">
      <c r="A17" s="1" t="s">
        <v>267</v>
      </c>
      <c r="B17" s="1"/>
      <c r="C17" s="1"/>
    </row>
    <row r="18" spans="1:10" x14ac:dyDescent="0.3">
      <c r="A18" s="1"/>
      <c r="B18" s="1" t="s">
        <v>269</v>
      </c>
      <c r="C18" s="1"/>
    </row>
    <row r="20" spans="1:10" x14ac:dyDescent="0.3">
      <c r="A20" s="49" t="s">
        <v>152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3"/>
  <sheetViews>
    <sheetView workbookViewId="0">
      <selection activeCell="K5" sqref="K5"/>
    </sheetView>
  </sheetViews>
  <sheetFormatPr defaultRowHeight="16.5" x14ac:dyDescent="0.3"/>
  <cols>
    <col min="4" max="4" width="10.875" bestFit="1" customWidth="1"/>
  </cols>
  <sheetData>
    <row r="1" spans="1:11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11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11" x14ac:dyDescent="0.3">
      <c r="A3" s="5" t="s">
        <v>13</v>
      </c>
      <c r="B3" s="6">
        <v>0.4604166666666667</v>
      </c>
      <c r="C3" s="6">
        <v>0.4826388888888889</v>
      </c>
      <c r="D3" s="7">
        <f>(HOUR(C3-B3)*60 + MINUTE(C3-B3))/10 *1200</f>
        <v>3840</v>
      </c>
      <c r="F3" s="5" t="s">
        <v>27</v>
      </c>
      <c r="G3" s="5">
        <v>4</v>
      </c>
      <c r="H3" s="5">
        <v>90</v>
      </c>
      <c r="I3" s="5" t="str">
        <f>IF(OR(_xlfn.RANK.EQ(G3,$G$3:$G$10)&lt;=3,_xlfn.RANK.EQ(H3, $H$3:$H$10)&lt;=3), "통과","")</f>
        <v>통과</v>
      </c>
    </row>
    <row r="4" spans="1:11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(HOUR(C4-B4)*60 + MINUTE(C4-B4))/10 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IF(OR(_xlfn.RANK.EQ(G4,$G$3:$G$10)&lt;=3,_xlfn.RANK.EQ(H4, $H$3:$H$10)&lt;=3), "통과","")</f>
        <v/>
      </c>
    </row>
    <row r="5" spans="1:11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11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11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  <c r="K7" s="5"/>
    </row>
    <row r="8" spans="1:11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11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11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11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11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11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 LEFT(G14,1), $F$24:$I$25, 2, FALSE)</f>
        <v>영업부</v>
      </c>
      <c r="I14" s="5">
        <v>87</v>
      </c>
    </row>
    <row r="15" spans="1:11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 LEFT(G15,1), $F$24:$I$25, 2, FALSE)</f>
        <v>관리부</v>
      </c>
      <c r="I15" s="5">
        <v>64</v>
      </c>
    </row>
    <row r="16" spans="1:11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3">
      <c r="A22" s="50" t="s">
        <v>48</v>
      </c>
      <c r="B22" s="50"/>
      <c r="C22" s="50"/>
      <c r="D22" s="7">
        <f>SUMIFS(D13:D21, B13:B21, "판매부", C13:C21,"대리" 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 1), 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IFERROR(_xlfn.RANK.EQ(B27,$B$26:$B$33, 1), 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1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5</v>
      </c>
    </row>
    <row r="32" spans="1:9" x14ac:dyDescent="0.3">
      <c r="A32" s="5" t="s">
        <v>87</v>
      </c>
      <c r="B32" s="5">
        <v>5.6369999999999996</v>
      </c>
      <c r="C32" s="5">
        <f t="shared" si="3"/>
        <v>4</v>
      </c>
    </row>
    <row r="33" spans="1:3" x14ac:dyDescent="0.3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6" workbookViewId="0">
      <selection activeCell="K18" sqref="K18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47" t="s">
        <v>153</v>
      </c>
      <c r="B1" s="47"/>
      <c r="C1" s="47"/>
      <c r="D1" s="47"/>
      <c r="E1" s="47"/>
      <c r="F1" s="47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19" t="s">
        <v>244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19" t="s">
        <v>237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19" t="s">
        <v>245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19" t="s">
        <v>238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19" t="s">
        <v>246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19" t="s">
        <v>239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19" t="s">
        <v>247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19" t="s">
        <v>240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19" t="s">
        <v>248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19" t="s">
        <v>241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20"/>
      <c r="B26" s="22" t="s">
        <v>249</v>
      </c>
      <c r="C26" s="21"/>
      <c r="D26" s="1"/>
      <c r="E26" s="21">
        <f>SUBTOTAL(4,E24:E25)</f>
        <v>72000</v>
      </c>
      <c r="F26" s="1"/>
    </row>
    <row r="27" spans="1:6" outlineLevel="1" x14ac:dyDescent="0.3">
      <c r="A27" s="20"/>
      <c r="B27" s="22" t="s">
        <v>242</v>
      </c>
      <c r="C27" s="21"/>
      <c r="D27" s="1">
        <f>SUBTOTAL(9,D24:D25)</f>
        <v>80</v>
      </c>
      <c r="E27" s="21"/>
      <c r="F27" s="1"/>
    </row>
    <row r="28" spans="1:6" x14ac:dyDescent="0.3">
      <c r="A28" s="20"/>
      <c r="B28" s="22" t="s">
        <v>250</v>
      </c>
      <c r="C28" s="21"/>
      <c r="D28" s="1"/>
      <c r="E28" s="21">
        <f>SUBTOTAL(4,E4:E25)</f>
        <v>800000</v>
      </c>
      <c r="F28" s="1"/>
    </row>
    <row r="29" spans="1:6" x14ac:dyDescent="0.3">
      <c r="A29" s="20"/>
      <c r="B29" s="22" t="s">
        <v>243</v>
      </c>
      <c r="C29" s="21"/>
      <c r="D29" s="1">
        <f>SUBTOTAL(9,D4:D25)</f>
        <v>265</v>
      </c>
      <c r="E29" s="21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G17" sqref="G17"/>
    </sheetView>
  </sheetViews>
  <sheetFormatPr defaultRowHeight="16.5" x14ac:dyDescent="0.3"/>
  <cols>
    <col min="1" max="1" width="15.25" bestFit="1" customWidth="1"/>
    <col min="2" max="2" width="8.5" bestFit="1" customWidth="1"/>
    <col min="3" max="5" width="5.5" bestFit="1" customWidth="1"/>
    <col min="6" max="6" width="7.375" bestFit="1" customWidth="1"/>
  </cols>
  <sheetData>
    <row r="1" spans="1:5" ht="20.25" x14ac:dyDescent="0.3">
      <c r="A1" s="47" t="s">
        <v>170</v>
      </c>
      <c r="B1" s="47"/>
      <c r="C1" s="47"/>
      <c r="D1" s="47"/>
      <c r="E1" s="47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3">
      <c r="A14" s="23" t="s">
        <v>23</v>
      </c>
      <c r="B14" t="s">
        <v>251</v>
      </c>
    </row>
    <row r="16" spans="1:5" x14ac:dyDescent="0.3">
      <c r="A16" s="23" t="s">
        <v>252</v>
      </c>
      <c r="B16" s="23" t="s">
        <v>0</v>
      </c>
    </row>
    <row r="17" spans="1:5" x14ac:dyDescent="0.3">
      <c r="A17" s="23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3">
      <c r="A18" t="s">
        <v>172</v>
      </c>
      <c r="B18">
        <v>30</v>
      </c>
      <c r="C18">
        <v>1</v>
      </c>
      <c r="D18">
        <v>19</v>
      </c>
      <c r="E18">
        <v>10</v>
      </c>
    </row>
    <row r="19" spans="1:5" x14ac:dyDescent="0.3">
      <c r="A19" t="s">
        <v>39</v>
      </c>
      <c r="C19">
        <v>2</v>
      </c>
      <c r="D19">
        <v>17</v>
      </c>
      <c r="E19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9FFF-78D7-49CE-A899-F0790D86CDDC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27" t="s">
        <v>257</v>
      </c>
      <c r="C2" s="28"/>
      <c r="D2" s="34"/>
      <c r="E2" s="34"/>
      <c r="F2" s="34"/>
      <c r="G2" s="34"/>
    </row>
    <row r="3" spans="2:7" collapsed="1" x14ac:dyDescent="0.3">
      <c r="B3" s="26"/>
      <c r="C3" s="26"/>
      <c r="D3" s="35" t="s">
        <v>259</v>
      </c>
      <c r="E3" s="35" t="s">
        <v>253</v>
      </c>
      <c r="F3" s="35" t="s">
        <v>255</v>
      </c>
      <c r="G3" s="35" t="s">
        <v>256</v>
      </c>
    </row>
    <row r="4" spans="2:7" ht="40.5" hidden="1" outlineLevel="1" x14ac:dyDescent="0.3">
      <c r="B4" s="30"/>
      <c r="C4" s="30"/>
      <c r="E4" s="37" t="s">
        <v>254</v>
      </c>
      <c r="F4" s="37" t="s">
        <v>254</v>
      </c>
      <c r="G4" s="37" t="s">
        <v>254</v>
      </c>
    </row>
    <row r="5" spans="2:7" x14ac:dyDescent="0.3">
      <c r="B5" s="31" t="s">
        <v>258</v>
      </c>
      <c r="C5" s="32"/>
      <c r="D5" s="29"/>
      <c r="E5" s="29"/>
      <c r="F5" s="29"/>
      <c r="G5" s="29"/>
    </row>
    <row r="6" spans="2:7" outlineLevel="1" x14ac:dyDescent="0.3">
      <c r="B6" s="30"/>
      <c r="C6" s="30" t="s">
        <v>265</v>
      </c>
      <c r="D6" s="24">
        <v>0.15</v>
      </c>
      <c r="E6" s="36">
        <v>0.2</v>
      </c>
      <c r="F6" s="36">
        <v>0.25</v>
      </c>
      <c r="G6" s="36">
        <v>0.3</v>
      </c>
    </row>
    <row r="7" spans="2:7" x14ac:dyDescent="0.3">
      <c r="B7" s="31" t="s">
        <v>260</v>
      </c>
      <c r="C7" s="32"/>
      <c r="D7" s="29"/>
      <c r="E7" s="29"/>
      <c r="F7" s="29"/>
      <c r="G7" s="29"/>
    </row>
    <row r="8" spans="2:7" ht="17.25" outlineLevel="1" thickBot="1" x14ac:dyDescent="0.35">
      <c r="B8" s="33"/>
      <c r="C8" s="33" t="s">
        <v>264</v>
      </c>
      <c r="D8" s="25">
        <v>186523.61111111101</v>
      </c>
      <c r="E8" s="25">
        <v>194633.33333333299</v>
      </c>
      <c r="F8" s="25">
        <v>202743.055555556</v>
      </c>
      <c r="G8" s="25">
        <v>210852.77777777801</v>
      </c>
    </row>
    <row r="9" spans="2:7" x14ac:dyDescent="0.3">
      <c r="B9" t="s">
        <v>261</v>
      </c>
    </row>
    <row r="10" spans="2:7" x14ac:dyDescent="0.3">
      <c r="B10" t="s">
        <v>262</v>
      </c>
    </row>
    <row r="11" spans="2:7" x14ac:dyDescent="0.3">
      <c r="B11" t="s">
        <v>263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C7" sqref="C7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47" t="s">
        <v>185</v>
      </c>
      <c r="B1" s="47"/>
      <c r="C1" s="47"/>
      <c r="D1" s="47"/>
      <c r="E1" s="47"/>
      <c r="F1" s="47"/>
      <c r="G1" s="47"/>
      <c r="H1" s="47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51" t="s">
        <v>203</v>
      </c>
      <c r="B14" s="52"/>
      <c r="C14" s="52"/>
      <c r="D14" s="52"/>
      <c r="E14" s="52"/>
      <c r="F14" s="53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cho hyokyeong" comment="만든 사람 cho hyokyeong 날짜 2025-10-27">
      <inputCells r="B3" val="0.2" numFmtId="9"/>
    </scenario>
    <scenario name="목표수익률증가2" locked="1" count="1" user="cho hyokyeong" comment="만든 사람 cho hyokyeong 날짜 2025-10-27">
      <inputCells r="B3" val="0.25" numFmtId="9"/>
    </scenario>
    <scenario name="목표수익률증가3" locked="1" count="1" user="cho hyokyeong" comment="만든 사람 cho hyokyeong 날짜 2025-10-27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cho hyokyeong</cp:lastModifiedBy>
  <dcterms:created xsi:type="dcterms:W3CDTF">2023-04-27T08:01:32Z</dcterms:created>
  <dcterms:modified xsi:type="dcterms:W3CDTF">2025-10-27T06:57:44Z</dcterms:modified>
</cp:coreProperties>
</file>