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D\Desktop\"/>
    </mc:Choice>
  </mc:AlternateContent>
  <xr:revisionPtr revIDLastSave="0" documentId="13_ncr:1_{D3FB2B48-D470-4F60-865E-518A3282D44A}" xr6:coauthVersionLast="47" xr6:coauthVersionMax="47" xr10:uidLastSave="{00000000-0000-0000-0000-000000000000}"/>
  <bookViews>
    <workbookView xWindow="5715" yWindow="540" windowWidth="10830" windowHeight="13980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0" i="4"/>
  <c r="D31" i="4"/>
  <c r="D32" i="4"/>
  <c r="D33" i="4"/>
  <c r="D34" i="4"/>
  <c r="D35" i="4"/>
  <c r="D36" i="4"/>
  <c r="D29" i="4"/>
  <c r="J25" i="4"/>
  <c r="K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6" i="5"/>
  <c r="F18" i="5"/>
  <c r="F7" i="5"/>
  <c r="F19" i="5"/>
  <c r="F10" i="5"/>
  <c r="F16" i="5"/>
  <c r="F17" i="5"/>
  <c r="F11" i="5"/>
  <c r="F8" i="5"/>
  <c r="F4" i="5"/>
  <c r="F14" i="5"/>
  <c r="F15" i="5"/>
  <c r="F5" i="5"/>
  <c r="F9" i="5"/>
  <c r="F12" i="5"/>
  <c r="F13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WD</author>
  </authors>
  <commentList>
    <comment ref="H13" authorId="0" shapeId="0" xr:uid="{F9D7A0AC-2E1E-42BB-A11A-4C4EFBCD75F5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<sst xmlns="http://schemas.openxmlformats.org/spreadsheetml/2006/main" count="305" uniqueCount="214">
  <si>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</si>
  <si>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</si>
  <si>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</si>
  <si>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</si>
  <si>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</si>
  <si>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</si>
  <si>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</si>
  <si>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</si>
  <si>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</si>
  <si>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</si>
  <si>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</si>
  <si>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</si>
  <si>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</si>
  <si>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</si>
  <si>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</si>
  <si>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</si>
  <si>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</si>
  <si>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</si>
  <si>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</si>
  <si>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</si>
  <si>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</si>
  <si>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</si>
  <si>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</si>
  <si>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</si>
  <si>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</si>
  <si>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</si>
  <si>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</si>
  <si>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</si>
  <si>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</si>
  <si>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</si>
  <si>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</si>
  <si>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</si>
  <si>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</si>
  <si>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</si>
  <si>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</si>
  <si>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</si>
  <si>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</si>
  <si>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</si>
  <si>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</si>
  <si>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</si>
  <si>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</si>
  <si>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</si>
  <si>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</si>
  <si>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</si>
  <si>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</si>
  <si>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</si>
  <si>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</si>
  <si>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</si>
  <si>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</si>
  <si>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</si>
  <si>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</si>
  <si>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</si>
  <si>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</si>
  <si>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</si>
  <si>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</si>
  <si>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</si>
  <si>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</si>
  <si>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</si>
  <si>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</si>
  <si>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</si>
  <si>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</si>
  <si>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</si>
  <si>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</si>
  <si>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</si>
  <si>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</si>
  <si>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</si>
  <si>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</si>
  <si>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</si>
  <si>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</si>
  <si>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</si>
  <si>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</si>
  <si>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</si>
  <si>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</si>
  <si>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</si>
  <si>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</si>
  <si>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</si>
  <si>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</si>
  <si>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</si>
  <si>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</si>
  <si>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</si>
  <si>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</si>
  <si>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</si>
  <si>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</si>
  <si>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</si>
  <si>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</si>
  <si>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</si>
  <si>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</si>
  <si>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</si>
  <si>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</si>
  <si>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</si>
  <si>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</si>
  <si>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</si>
  <si>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</si>
  <si>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</si>
  <si>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</si>
  <si>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</si>
  <si>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</si>
  <si>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</si>
  <si>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</si>
  <si>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</si>
  <si>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</si>
  <si>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</si>
  <si>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</si>
  <si>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</si>
  <si>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</si>
  <si>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</si>
  <si>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</si>
  <si>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</si>
  <si>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</si>
  <si>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</si>
  <si>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</si>
  <si>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</si>
  <si>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</si>
  <si>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</si>
  <si>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</si>
  <si>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</si>
  <si>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</si>
  <si>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</si>
  <si>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</si>
  <si>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</si>
  <si>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</si>
  <si>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</si>
  <si>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</si>
  <si>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</si>
  <si>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</si>
  <si>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</si>
  <si>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</si>
  <si>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</si>
  <si>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</si>
  <si>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</si>
  <si>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</si>
  <si>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</si>
  <si>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</si>
  <si>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</si>
  <si>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</si>
  <si>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</si>
  <si>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</si>
  <si>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</si>
  <si>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</si>
  <si>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</si>
  <si>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</si>
  <si>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</si>
  <si>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</si>
  <si>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</si>
  <si>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</si>
  <si>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</si>
  <si>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</si>
  <si>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</si>
  <si>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</si>
  <si>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</si>
  <si>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</si>
  <si>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</si>
  <si>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</si>
  <si>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</si>
  <si>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</si>
  <si>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</si>
  <si>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</si>
  <si>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</si>
  <si>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</si>
  <si>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</si>
  <si>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</si>
  <si>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</si>
  <si>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</si>
  <si>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</si>
  <si>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</si>
  <si>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</si>
  <si>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</si>
  <si>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</si>
  <si>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</si>
  <si>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</si>
  <si>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</si>
  <si>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</si>
  <si>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</si>
  <si>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</si>
  <si>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</si>
  <si>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</si>
  <si>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</si>
  <si>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</si>
  <si>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</si>
  <si>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</si>
  <si>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</si>
  <si>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</si>
  <si>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</si>
  <si>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</si>
  <si>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</si>
  <si>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</si>
  <si>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</si>
  <si>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</si>
  <si>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</si>
  <si>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</si>
  <si>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</si>
  <si>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</si>
  <si>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</si>
  <si>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</si>
  <si>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</si>
  <si>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</si>
  <si>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</si>
  <si>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</si>
  <si>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</si>
  <si>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</si>
  <si>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</si>
  <si>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</si>
  <si>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</si>
  <si>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</si>
  <si>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</si>
  <si>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</si>
  <si>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츄단자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</si>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</sst>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409575</xdr:colOff>
          <xdr:row>2</xdr:row>
          <xdr:rowOff>28575</xdr:rowOff>
        </xdr:from>
        <xdr:to>
          <xdr:col>8</xdr:col>
          <xdr:colOff>666750</xdr:colOff>
          <xdr:row>3</xdr:row>
          <xdr:rowOff>152400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9525</xdr:colOff>
      <xdr:row>5</xdr:row>
      <xdr:rowOff>47625</xdr:rowOff>
    </xdr:from>
    <xdr:to>
      <xdr:col>8</xdr:col>
      <xdr:colOff>666750</xdr:colOff>
      <xdr:row>6</xdr:row>
      <xdr:rowOff>190500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9F9582B9-51C9-AD4F-747D-5470B8F76BEB}"/>
            </a:ext>
          </a:extLst>
        </xdr:cNvPr>
        <xdr:cNvSpPr/>
      </xdr:nvSpPr>
      <xdr:spPr>
        <a:xfrm>
          <a:off x="4552950" y="1143000"/>
          <a:ext cx="1343025" cy="3524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D" refreshedDate="45672.662915162036" createdVersion="8" refreshedVersion="8" minRefreshableVersion="3" recordCount="12" xr:uid="{A49A7CC6-F143-432B-8BF4-6FB9349AFDBE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CB3CBD-3C3A-44C8-B4A3-368E0D789DE9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1"/>
        <item x="0"/>
        <item x="2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D20" sqref="D20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3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3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3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3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3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3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D21" sqref="D21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9" sqref="K9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3" workbookViewId="0">
      <selection activeCell="G30" sqref="G30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e">
        <f>CHOOSE(_xlfn.RANK.EQ(C3,$C$3:$C$12,0),"인기","선호",IFERROR(_xlfn.RANK.EQ(C3,$C$3:$C$12,0)&gt;2," "))</f>
        <v>#VALUE!</v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/>
      <c r="F12" s="13" t="s">
        <v>38</v>
      </c>
      <c r="G12" s="14"/>
      <c r="H12" s="14"/>
      <c r="I12" s="14"/>
      <c r="J12" s="15"/>
      <c r="K12" s="5">
        <f>ROUNDUP( DMAX(F2:K11, K2,G2:G3       )-DMIN( F2:K11, K2,G2:G3     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0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0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/>
      <c r="G19" s="5" t="s">
        <v>178</v>
      </c>
      <c r="H19" s="5">
        <v>86</v>
      </c>
      <c r="I19" s="5">
        <v>89</v>
      </c>
      <c r="J19" s="9">
        <f t="shared" si="0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0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0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0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0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0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/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 $C$29:$C$36,0), $G$35:$J$36,2, 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1">HLOOKUP(_xlfn.RANK.EQ(C30, $C$29:$C$36,0), $G$35:$J$36,2, 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1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1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1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1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1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1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I9" sqref="I9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119</v>
      </c>
      <c r="B4" s="5">
        <v>95</v>
      </c>
      <c r="C4" s="7">
        <v>42000</v>
      </c>
      <c r="D4" s="8">
        <v>94</v>
      </c>
      <c r="E4" s="5">
        <v>106</v>
      </c>
      <c r="F4" s="7">
        <f>C4*D4</f>
        <v>3948000</v>
      </c>
    </row>
    <row r="5" spans="1:6" x14ac:dyDescent="0.3">
      <c r="A5" s="5" t="s">
        <v>119</v>
      </c>
      <c r="B5" s="5">
        <v>90</v>
      </c>
      <c r="C5" s="7">
        <v>42000</v>
      </c>
      <c r="D5" s="8">
        <v>102</v>
      </c>
      <c r="E5" s="5">
        <v>98</v>
      </c>
      <c r="F5" s="7">
        <f>C5*D5</f>
        <v>4284000</v>
      </c>
    </row>
    <row r="6" spans="1:6" x14ac:dyDescent="0.3">
      <c r="A6" s="5" t="s">
        <v>119</v>
      </c>
      <c r="B6" s="5">
        <v>105</v>
      </c>
      <c r="C6" s="7">
        <v>42000</v>
      </c>
      <c r="D6" s="5">
        <v>47</v>
      </c>
      <c r="E6" s="5">
        <v>153</v>
      </c>
      <c r="F6" s="7">
        <f>C6*D6</f>
        <v>1974000</v>
      </c>
    </row>
    <row r="7" spans="1:6" x14ac:dyDescent="0.3">
      <c r="A7" s="5" t="s">
        <v>119</v>
      </c>
      <c r="B7" s="5">
        <v>100</v>
      </c>
      <c r="C7" s="7">
        <v>42000</v>
      </c>
      <c r="D7" s="5">
        <v>68</v>
      </c>
      <c r="E7" s="5">
        <v>132</v>
      </c>
      <c r="F7" s="7">
        <f>C7*D7</f>
        <v>2856000</v>
      </c>
    </row>
    <row r="8" spans="1:6" x14ac:dyDescent="0.3">
      <c r="A8" s="5" t="s">
        <v>121</v>
      </c>
      <c r="B8" s="5">
        <v>90</v>
      </c>
      <c r="C8" s="7">
        <v>35000</v>
      </c>
      <c r="D8" s="8">
        <v>92</v>
      </c>
      <c r="E8" s="5">
        <v>108</v>
      </c>
      <c r="F8" s="7">
        <f>C8*D8</f>
        <v>3220000</v>
      </c>
    </row>
    <row r="9" spans="1:6" x14ac:dyDescent="0.3">
      <c r="A9" s="5" t="s">
        <v>121</v>
      </c>
      <c r="B9" s="5">
        <v>105</v>
      </c>
      <c r="C9" s="7">
        <v>35000</v>
      </c>
      <c r="D9" s="8">
        <v>111</v>
      </c>
      <c r="E9" s="5">
        <v>89</v>
      </c>
      <c r="F9" s="7">
        <f>C9*D9</f>
        <v>3885000</v>
      </c>
    </row>
    <row r="10" spans="1:6" x14ac:dyDescent="0.3">
      <c r="A10" s="5" t="s">
        <v>121</v>
      </c>
      <c r="B10" s="5">
        <v>95</v>
      </c>
      <c r="C10" s="7">
        <v>35000</v>
      </c>
      <c r="D10" s="5">
        <v>75</v>
      </c>
      <c r="E10" s="5">
        <v>125</v>
      </c>
      <c r="F10" s="7">
        <f>C10*D10</f>
        <v>2625000</v>
      </c>
    </row>
    <row r="11" spans="1:6" x14ac:dyDescent="0.3">
      <c r="A11" s="5" t="s">
        <v>121</v>
      </c>
      <c r="B11" s="5">
        <v>100</v>
      </c>
      <c r="C11" s="7">
        <v>35000</v>
      </c>
      <c r="D11" s="5">
        <v>85</v>
      </c>
      <c r="E11" s="5">
        <v>115</v>
      </c>
      <c r="F11" s="7">
        <f>C11*D11</f>
        <v>2975000</v>
      </c>
    </row>
    <row r="12" spans="1:6" x14ac:dyDescent="0.3">
      <c r="A12" s="5" t="s">
        <v>122</v>
      </c>
      <c r="B12" s="5">
        <v>100</v>
      </c>
      <c r="C12" s="7">
        <v>37500</v>
      </c>
      <c r="D12" s="8">
        <v>118</v>
      </c>
      <c r="E12" s="5">
        <v>82</v>
      </c>
      <c r="F12" s="7">
        <f>C12*D12</f>
        <v>4425000</v>
      </c>
    </row>
    <row r="13" spans="1:6" x14ac:dyDescent="0.3">
      <c r="A13" s="5" t="s">
        <v>122</v>
      </c>
      <c r="B13" s="5">
        <v>90</v>
      </c>
      <c r="C13" s="7">
        <v>37500</v>
      </c>
      <c r="D13" s="8">
        <v>120</v>
      </c>
      <c r="E13" s="5">
        <v>80</v>
      </c>
      <c r="F13" s="7">
        <f>C13*D13</f>
        <v>4500000</v>
      </c>
    </row>
    <row r="14" spans="1:6" x14ac:dyDescent="0.3">
      <c r="A14" s="5" t="s">
        <v>122</v>
      </c>
      <c r="B14" s="5">
        <v>105</v>
      </c>
      <c r="C14" s="7">
        <v>37500</v>
      </c>
      <c r="D14" s="5">
        <v>95</v>
      </c>
      <c r="E14" s="5">
        <v>105</v>
      </c>
      <c r="F14" s="7">
        <f>C14*D14</f>
        <v>3562500</v>
      </c>
    </row>
    <row r="15" spans="1:6" x14ac:dyDescent="0.3">
      <c r="A15" s="5" t="s">
        <v>122</v>
      </c>
      <c r="B15" s="5">
        <v>95</v>
      </c>
      <c r="C15" s="7">
        <v>37500</v>
      </c>
      <c r="D15" s="5">
        <v>99</v>
      </c>
      <c r="E15" s="5">
        <v>101</v>
      </c>
      <c r="F15" s="7">
        <f>C15*D15</f>
        <v>3712500</v>
      </c>
    </row>
    <row r="16" spans="1:6" x14ac:dyDescent="0.3">
      <c r="A16" s="5" t="s">
        <v>120</v>
      </c>
      <c r="B16" s="5">
        <v>100</v>
      </c>
      <c r="C16" s="7">
        <v>36000</v>
      </c>
      <c r="D16" s="8">
        <v>79</v>
      </c>
      <c r="E16" s="5">
        <v>121</v>
      </c>
      <c r="F16" s="7">
        <f>C16*D16</f>
        <v>2844000</v>
      </c>
    </row>
    <row r="17" spans="1:6" x14ac:dyDescent="0.3">
      <c r="A17" s="5" t="s">
        <v>120</v>
      </c>
      <c r="B17" s="5">
        <v>105</v>
      </c>
      <c r="C17" s="7">
        <v>36000</v>
      </c>
      <c r="D17" s="8">
        <v>84</v>
      </c>
      <c r="E17" s="5">
        <v>116</v>
      </c>
      <c r="F17" s="7">
        <f>C17*D17</f>
        <v>3024000</v>
      </c>
    </row>
    <row r="18" spans="1:6" x14ac:dyDescent="0.3">
      <c r="A18" s="5" t="s">
        <v>120</v>
      </c>
      <c r="B18" s="5">
        <v>90</v>
      </c>
      <c r="C18" s="7">
        <v>36000</v>
      </c>
      <c r="D18" s="5">
        <v>57</v>
      </c>
      <c r="E18" s="5">
        <v>143</v>
      </c>
      <c r="F18" s="7">
        <f>C18*D18</f>
        <v>2052000</v>
      </c>
    </row>
    <row r="19" spans="1:6" x14ac:dyDescent="0.3">
      <c r="A19" s="5" t="s">
        <v>120</v>
      </c>
      <c r="B19" s="5">
        <v>95</v>
      </c>
      <c r="C19" s="7">
        <v>36000</v>
      </c>
      <c r="D19" s="5">
        <v>68</v>
      </c>
      <c r="E19" s="5">
        <v>132</v>
      </c>
      <c r="F19" s="7">
        <f>C19*D19</f>
        <v>2448000</v>
      </c>
    </row>
  </sheetData>
  <sortState xmlns:xlrd2="http://schemas.microsoft.com/office/spreadsheetml/2017/richdata2" ref="A4:F19">
    <sortCondition ref="A4:A19" customList="라운드티-카라티-니트티-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H24" sqref="H24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209</v>
      </c>
    </row>
    <row r="20" spans="1:5" x14ac:dyDescent="0.3">
      <c r="A20" s="31" t="s">
        <v>213</v>
      </c>
      <c r="B20" s="31" t="s">
        <v>212</v>
      </c>
    </row>
    <row r="21" spans="1:5" x14ac:dyDescent="0.3">
      <c r="A21" s="31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s="32" t="s">
        <v>134</v>
      </c>
      <c r="B22" s="33">
        <v>3066750</v>
      </c>
      <c r="C22" s="33">
        <v>2349000</v>
      </c>
      <c r="D22" s="33">
        <v>4089000</v>
      </c>
      <c r="E22" s="33"/>
    </row>
    <row r="23" spans="1:5" x14ac:dyDescent="0.3">
      <c r="A23" s="32" t="s">
        <v>128</v>
      </c>
      <c r="B23" s="33">
        <v>3045000</v>
      </c>
      <c r="C23" s="33">
        <v>2610000</v>
      </c>
      <c r="D23" s="33">
        <v>3741000</v>
      </c>
      <c r="E23" s="33">
        <v>2088000</v>
      </c>
    </row>
    <row r="24" spans="1:5" x14ac:dyDescent="0.3">
      <c r="A24" s="32" t="s">
        <v>139</v>
      </c>
      <c r="B24" s="33">
        <v>2871000</v>
      </c>
      <c r="C24" s="33">
        <v>2305500</v>
      </c>
      <c r="D24" s="33"/>
      <c r="E24" s="33">
        <v>1914000</v>
      </c>
    </row>
    <row r="25" spans="1:5" x14ac:dyDescent="0.3">
      <c r="A25" s="32" t="s">
        <v>211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K15" sqref="K15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409575</xdr:colOff>
                    <xdr:row>2</xdr:row>
                    <xdr:rowOff>28575</xdr:rowOff>
                  </from>
                  <to>
                    <xdr:col>8</xdr:col>
                    <xdr:colOff>666750</xdr:colOff>
                    <xdr:row>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K9" sqref="K9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WD</cp:lastModifiedBy>
  <dcterms:created xsi:type="dcterms:W3CDTF">2023-04-27T08:01:32Z</dcterms:created>
  <dcterms:modified xsi:type="dcterms:W3CDTF">2025-01-15T06:58:55Z</dcterms:modified>
</cp:coreProperties>
</file>