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nha\Desktop\"/>
    </mc:Choice>
  </mc:AlternateContent>
  <xr:revisionPtr revIDLastSave="0" documentId="13_ncr:1_{FE5C37B4-2BC1-4D83-A3AB-BBC26523606C}" xr6:coauthVersionLast="47" xr6:coauthVersionMax="47" xr10:uidLastSave="{00000000-0000-0000-0000-000000000000}"/>
  <bookViews>
    <workbookView xWindow="-98" yWindow="-98" windowWidth="21795" windowHeight="1297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강민원</author>
  </authors>
  <commentList>
    <comment ref="H13" authorId="0" shapeId="0" xr:uid="{2A58E8EB-0098-43DE-93E0-98137B4D52B3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<sst xmlns="http://schemas.openxmlformats.org/spreadsheetml/2006/main" count="299" uniqueCount="213">
  <si>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</si>
  <si>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</si>
  <si>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</si>
  <si>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</si>
  <si>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</si>
  <si>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</si>
  <si>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</si>
  <si>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</si>
  <si>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</si>
  <si>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</si>
  <si>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</si>
  <si>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</si>
  <si>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</si>
  <si>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</si>
  <si>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</si>
  <si>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</si>
  <si>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</si>
  <si>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</si>
  <si>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</si>
  <si>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</si>
  <si>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</si>
  <si>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</si>
  <si>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</si>
  <si>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</si>
  <si>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</si>
  <si>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</si>
  <si>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</si>
  <si>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</si>
  <si>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</si>
  <si>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</si>
  <si>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</si>
  <si>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</si>
  <si>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</si>
  <si>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</si>
  <si>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</si>
  <si>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</si>
  <si>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</si>
  <si>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</si>
  <si>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</si>
  <si>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</si>
  <si>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</si>
  <si>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</si>
  <si>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</si>
  <si>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</si>
  <si>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</si>
  <si>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</si>
  <si>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</si>
  <si>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</si>
  <si>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</si>
  <si>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</si>
  <si>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</si>
  <si>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</si>
  <si>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</si>
  <si>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</si>
  <si>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</si>
  <si>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</si>
  <si>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</si>
  <si>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</si>
  <si>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</si>
  <si>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</si>
  <si>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</si>
  <si>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</si>
  <si>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</si>
  <si>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</si>
  <si>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</si>
  <si>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</si>
  <si>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</si>
  <si>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</si>
  <si>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</si>
  <si>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</si>
  <si>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</si>
  <si>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</si>
  <si>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</si>
  <si>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</si>
  <si>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</si>
  <si>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</si>
  <si>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</si>
  <si>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</si>
  <si>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</si>
  <si>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</si>
  <si>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</si>
  <si>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</si>
  <si>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</si>
  <si>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</si>
  <si>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</si>
  <si>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</si>
  <si>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</si>
  <si>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</si>
  <si>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</si>
  <si>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</si>
  <si>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</si>
  <si>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</si>
  <si>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</si>
  <si>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</si>
  <si>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</si>
  <si>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</si>
  <si>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</si>
  <si>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</si>
  <si>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</si>
  <si>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</si>
  <si>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</si>
  <si>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</si>
  <si>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</si>
  <si>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</si>
  <si>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</si>
  <si>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</si>
  <si>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</si>
  <si>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</si>
  <si>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</si>
  <si>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</si>
  <si>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</si>
  <si>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</si>
  <si>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</si>
  <si>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</si>
  <si>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</si>
  <si>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</si>
  <si>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</si>
  <si>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</si>
  <si>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</si>
  <si>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</si>
  <si>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</si>
  <si>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</si>
  <si>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</si>
  <si>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</si>
  <si>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</si>
  <si>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</si>
  <si>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</si>
  <si>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</si>
  <si>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</si>
  <si>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</si>
  <si>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</si>
  <si>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</si>
  <si>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</si>
  <si>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</si>
  <si>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</si>
  <si>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</si>
  <si>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</si>
  <si>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</si>
  <si>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</si>
  <si>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</si>
  <si>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</si>
  <si>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</si>
  <si>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</si>
  <si>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</si>
  <si>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</si>
  <si>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</si>
  <si>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</si>
  <si>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</si>
  <si>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</si>
  <si>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</si>
  <si>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</si>
  <si>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</si>
  <si>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</si>
  <si>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</si>
  <si>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</si>
  <si>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</si>
  <si>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</si>
  <si>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</si>
  <si>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</si>
  <si>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</si>
  <si>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</si>
  <si>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</si>
  <si>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</si>
  <si>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</si>
  <si>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</si>
  <si>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</si>
  <si>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</si>
  <si>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</si>
  <si>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</si>
  <si>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</si>
  <si>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</si>
  <si>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</si>
  <si>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</si>
  <si>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</si>
  <si>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</si>
  <si>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</si>
  <si>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</si>
  <si>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</si>
  <si>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</si>
  <si>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</si>
  <si>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</si>
  <si>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</si>
  <si>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</si>
  <si>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</si>
  <si>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</si>
  <si>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</si>
  <si>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</si>
  <si>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</si>
  <si>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</si>
  <si>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</si>
  <si>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</si>
  <si>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</si>
  <si>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</si>
  <si>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</si>
  <si>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</si>
  <si>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면점점수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</si>
  <si>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</si>
  <si>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</si>
  <si>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</si>
  <si>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</si>
  <si>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kys-33931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</si>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</sst>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0E-407C-9C25-AEE0A3A199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E14C12D6-15C9-0394-CF48-3288D965DBAC}"/>
            </a:ext>
          </a:extLst>
        </xdr:cNvPr>
        <xdr:cNvSpPr/>
      </xdr:nvSpPr>
      <xdr:spPr>
        <a:xfrm>
          <a:off x="4538663" y="1119188"/>
          <a:ext cx="1371600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민원" refreshedDate="45818.34080740741" createdVersion="8" refreshedVersion="8" minRefreshableVersion="3" recordCount="12" xr:uid="{8A99D1AA-C966-404E-A44A-A7FFF5A980EB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0BA04F-1D7F-4FE8-A985-8E60D79FCFD3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6.899999999999999" x14ac:dyDescent="0.6"/>
  <cols>
    <col min="1" max="1" width="11.0625" bestFit="1" customWidth="1"/>
  </cols>
  <sheetData>
    <row r="1" spans="1:6" x14ac:dyDescent="0.6">
      <c r="A1" t="s">
        <v>3</v>
      </c>
    </row>
    <row r="3" spans="1:6" x14ac:dyDescent="0.6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6">
      <c r="A4" s="1" t="s">
        <v>197</v>
      </c>
      <c r="B4" s="1" t="s">
        <v>204</v>
      </c>
      <c r="C4" s="1" t="s">
        <v>211</v>
      </c>
      <c r="D4" s="1">
        <v>98</v>
      </c>
      <c r="E4" s="1">
        <v>88</v>
      </c>
      <c r="F4" s="1">
        <v>90</v>
      </c>
    </row>
    <row r="5" spans="1:6" x14ac:dyDescent="0.6">
      <c r="A5" s="1" t="s">
        <v>198</v>
      </c>
      <c r="B5" s="1" t="s">
        <v>205</v>
      </c>
      <c r="C5" s="1" t="s">
        <v>212</v>
      </c>
      <c r="D5" s="1">
        <v>91</v>
      </c>
      <c r="E5" s="1">
        <v>88</v>
      </c>
      <c r="F5" s="1">
        <v>70</v>
      </c>
    </row>
    <row r="6" spans="1:6" x14ac:dyDescent="0.6">
      <c r="A6" s="1" t="s">
        <v>199</v>
      </c>
      <c r="B6" s="1" t="s">
        <v>206</v>
      </c>
      <c r="C6" s="1" t="s">
        <v>212</v>
      </c>
      <c r="D6" s="1">
        <v>88</v>
      </c>
      <c r="E6" s="1">
        <v>92</v>
      </c>
      <c r="F6" s="1">
        <v>60</v>
      </c>
    </row>
    <row r="7" spans="1:6" x14ac:dyDescent="0.6">
      <c r="A7" s="1" t="s">
        <v>200</v>
      </c>
      <c r="B7" s="1" t="s">
        <v>207</v>
      </c>
      <c r="C7" s="1" t="s">
        <v>212</v>
      </c>
      <c r="D7" s="1">
        <v>96</v>
      </c>
      <c r="E7" s="1">
        <v>90</v>
      </c>
      <c r="F7" s="1">
        <v>95</v>
      </c>
    </row>
    <row r="8" spans="1:6" x14ac:dyDescent="0.6">
      <c r="A8" s="1" t="s">
        <v>201</v>
      </c>
      <c r="B8" s="1" t="s">
        <v>208</v>
      </c>
      <c r="C8" s="1" t="s">
        <v>212</v>
      </c>
      <c r="D8" s="1">
        <v>78</v>
      </c>
      <c r="E8" s="1">
        <v>88</v>
      </c>
      <c r="F8" s="1">
        <v>90</v>
      </c>
    </row>
    <row r="9" spans="1:6" x14ac:dyDescent="0.6">
      <c r="A9" s="1" t="s">
        <v>202</v>
      </c>
      <c r="B9" s="1" t="s">
        <v>209</v>
      </c>
      <c r="C9" s="1" t="s">
        <v>212</v>
      </c>
      <c r="D9" s="1">
        <v>91</v>
      </c>
      <c r="E9" s="1">
        <v>70</v>
      </c>
      <c r="F9" s="1">
        <v>80</v>
      </c>
    </row>
    <row r="10" spans="1:6" x14ac:dyDescent="0.6">
      <c r="A10" s="1" t="s">
        <v>203</v>
      </c>
      <c r="B10" s="1" t="s">
        <v>210</v>
      </c>
      <c r="C10" s="1" t="s">
        <v>212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L16"/>
  <sheetViews>
    <sheetView tabSelected="1" workbookViewId="0">
      <selection activeCell="J13" sqref="J13"/>
    </sheetView>
  </sheetViews>
  <sheetFormatPr defaultRowHeight="16.899999999999999" x14ac:dyDescent="0.6"/>
  <cols>
    <col min="4" max="4" width="11.0625" bestFit="1" customWidth="1"/>
    <col min="6" max="6" width="11.0625" bestFit="1" customWidth="1"/>
    <col min="8" max="8" width="11.0625" bestFit="1" customWidth="1"/>
  </cols>
  <sheetData>
    <row r="1" spans="1:12" ht="25.5" x14ac:dyDescent="0.6">
      <c r="A1" s="24" t="s">
        <v>81</v>
      </c>
      <c r="B1" s="24"/>
      <c r="C1" s="24"/>
      <c r="D1" s="24"/>
      <c r="E1" s="24"/>
      <c r="F1" s="24"/>
      <c r="G1" s="24"/>
      <c r="H1" s="24"/>
    </row>
    <row r="2" spans="1:12" ht="17.25" thickBot="1" x14ac:dyDescent="0.65"/>
    <row r="3" spans="1:12" x14ac:dyDescent="0.6">
      <c r="A3" s="29" t="s">
        <v>82</v>
      </c>
      <c r="B3" s="25" t="s">
        <v>83</v>
      </c>
      <c r="C3" s="25" t="s">
        <v>84</v>
      </c>
      <c r="D3" s="25"/>
      <c r="E3" s="25" t="s">
        <v>85</v>
      </c>
      <c r="F3" s="25"/>
      <c r="G3" s="25" t="s">
        <v>18</v>
      </c>
      <c r="H3" s="26"/>
    </row>
    <row r="4" spans="1:12" x14ac:dyDescent="0.6">
      <c r="A4" s="30"/>
      <c r="B4" s="27"/>
      <c r="C4" s="27"/>
      <c r="D4" s="27"/>
      <c r="E4" s="27"/>
      <c r="F4" s="27"/>
      <c r="G4" s="27"/>
      <c r="H4" s="28"/>
      <c r="K4" s="1"/>
    </row>
    <row r="5" spans="1:12" x14ac:dyDescent="0.6">
      <c r="A5" s="14" t="s">
        <v>86</v>
      </c>
      <c r="B5" s="5" t="s">
        <v>87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5">
        <v>74800</v>
      </c>
    </row>
    <row r="6" spans="1:12" x14ac:dyDescent="0.6">
      <c r="A6" s="14" t="s">
        <v>86</v>
      </c>
      <c r="B6" s="5" t="s">
        <v>88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5">
        <v>62100</v>
      </c>
    </row>
    <row r="7" spans="1:12" x14ac:dyDescent="0.6">
      <c r="A7" s="14" t="s">
        <v>86</v>
      </c>
      <c r="B7" s="5" t="s">
        <v>89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5">
        <v>111800</v>
      </c>
    </row>
    <row r="8" spans="1:12" x14ac:dyDescent="0.6">
      <c r="A8" s="14" t="s">
        <v>90</v>
      </c>
      <c r="B8" s="5" t="s">
        <v>87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5">
        <v>41800</v>
      </c>
      <c r="L8" s="12"/>
    </row>
    <row r="9" spans="1:12" x14ac:dyDescent="0.6">
      <c r="A9" s="14" t="s">
        <v>90</v>
      </c>
      <c r="B9" s="5" t="s">
        <v>88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5">
        <v>50600</v>
      </c>
    </row>
    <row r="10" spans="1:12" x14ac:dyDescent="0.6">
      <c r="A10" s="14" t="s">
        <v>90</v>
      </c>
      <c r="B10" s="5" t="s">
        <v>89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5">
        <v>70950</v>
      </c>
      <c r="K10" s="1"/>
    </row>
    <row r="11" spans="1:12" x14ac:dyDescent="0.6">
      <c r="A11" s="14" t="s">
        <v>91</v>
      </c>
      <c r="B11" s="5" t="s">
        <v>87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5">
        <v>99000</v>
      </c>
    </row>
    <row r="12" spans="1:12" x14ac:dyDescent="0.6">
      <c r="A12" s="14" t="s">
        <v>91</v>
      </c>
      <c r="B12" s="5" t="s">
        <v>88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5">
        <v>0</v>
      </c>
    </row>
    <row r="13" spans="1:12" x14ac:dyDescent="0.6">
      <c r="A13" s="14" t="s">
        <v>91</v>
      </c>
      <c r="B13" s="5" t="s">
        <v>89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5">
        <v>129000</v>
      </c>
    </row>
    <row r="14" spans="1:12" x14ac:dyDescent="0.6">
      <c r="A14" s="14" t="s">
        <v>92</v>
      </c>
      <c r="B14" s="5" t="s">
        <v>87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5">
        <v>107800</v>
      </c>
    </row>
    <row r="15" spans="1:12" x14ac:dyDescent="0.6">
      <c r="A15" s="14" t="s">
        <v>92</v>
      </c>
      <c r="B15" s="5" t="s">
        <v>88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5">
        <v>62100</v>
      </c>
    </row>
    <row r="16" spans="1:12" ht="17.25" thickBot="1" x14ac:dyDescent="0.65">
      <c r="A16" s="16" t="s">
        <v>92</v>
      </c>
      <c r="B16" s="17" t="s">
        <v>89</v>
      </c>
      <c r="C16" s="17">
        <v>27</v>
      </c>
      <c r="D16" s="18">
        <v>58050</v>
      </c>
      <c r="E16" s="17">
        <v>67</v>
      </c>
      <c r="F16" s="18">
        <v>144050</v>
      </c>
      <c r="G16" s="17">
        <v>50</v>
      </c>
      <c r="H16" s="19">
        <v>107500</v>
      </c>
    </row>
  </sheetData>
  <mergeCells count="6">
    <mergeCell ref="A1:H1"/>
    <mergeCell ref="G3:H4"/>
    <mergeCell ref="B3:B4"/>
    <mergeCell ref="A3:A4"/>
    <mergeCell ref="C3:D4"/>
    <mergeCell ref="E3:F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M15" sqref="M15"/>
    </sheetView>
  </sheetViews>
  <sheetFormatPr defaultRowHeight="16.899999999999999" x14ac:dyDescent="0.6"/>
  <cols>
    <col min="4" max="6" width="9.0625" bestFit="1" customWidth="1"/>
    <col min="7" max="7" width="10.5625" bestFit="1" customWidth="1"/>
  </cols>
  <sheetData>
    <row r="1" spans="1:7" ht="20.65" x14ac:dyDescent="0.6">
      <c r="A1" s="31" t="s">
        <v>93</v>
      </c>
      <c r="B1" s="31"/>
      <c r="C1" s="31"/>
      <c r="D1" s="31"/>
      <c r="E1" s="31"/>
      <c r="F1" s="31"/>
      <c r="G1" s="31"/>
    </row>
    <row r="3" spans="1:7" x14ac:dyDescent="0.6">
      <c r="A3" s="5" t="s">
        <v>94</v>
      </c>
      <c r="B3" s="5" t="s">
        <v>95</v>
      </c>
      <c r="C3" s="5" t="s">
        <v>49</v>
      </c>
      <c r="D3" s="5" t="s">
        <v>96</v>
      </c>
      <c r="E3" s="5" t="s">
        <v>97</v>
      </c>
      <c r="F3" s="5" t="s">
        <v>98</v>
      </c>
      <c r="G3" s="5" t="s">
        <v>99</v>
      </c>
    </row>
    <row r="4" spans="1:7" x14ac:dyDescent="0.6">
      <c r="A4" s="5" t="s">
        <v>100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6">
      <c r="A5" s="5" t="s">
        <v>101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6">
      <c r="A6" s="5" t="s">
        <v>102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6">
      <c r="A7" s="5" t="s">
        <v>103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6">
      <c r="A8" s="5" t="s">
        <v>104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6">
      <c r="A9" s="5" t="s">
        <v>105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6">
      <c r="A10" s="5" t="s">
        <v>106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6">
      <c r="A11" s="5" t="s">
        <v>107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6">
      <c r="A12" s="5" t="s">
        <v>108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6">
      <c r="A13" s="5" t="s">
        <v>109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6">
      <c r="A14" s="5" t="s">
        <v>110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6">
      <c r="A15" s="5" t="s">
        <v>111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3" priority="3" operator="greaterThan">
      <formula>200</formula>
    </cfRule>
  </conditionalFormatting>
  <conditionalFormatting sqref="O8">
    <cfRule type="aboveAverage" dxfId="2" priority="2" aboveAverage="0"/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4" workbookViewId="0">
      <selection activeCell="F18" sqref="F18"/>
    </sheetView>
  </sheetViews>
  <sheetFormatPr defaultRowHeight="16.899999999999999" x14ac:dyDescent="0.6"/>
  <cols>
    <col min="4" max="4" width="10.5625" bestFit="1" customWidth="1"/>
    <col min="6" max="6" width="10.4375" bestFit="1" customWidth="1"/>
    <col min="7" max="7" width="10.5625" bestFit="1" customWidth="1"/>
    <col min="8" max="10" width="9.0625" bestFit="1" customWidth="1"/>
    <col min="11" max="11" width="8.6875" customWidth="1"/>
  </cols>
  <sheetData>
    <row r="1" spans="1:11" x14ac:dyDescent="0.6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6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6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6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6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6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6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6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6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6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6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6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32" t="s">
        <v>38</v>
      </c>
      <c r="G12" s="33"/>
      <c r="H12" s="33"/>
      <c r="I12" s="33"/>
      <c r="J12" s="34"/>
      <c r="K12" s="5">
        <f>ROUNDUP(DMAX(F2:K11,K2,G2:G3)-DMIN(F2:K11,K2,G2:G3),1)</f>
        <v>24.6</v>
      </c>
    </row>
    <row r="14" spans="1:11" x14ac:dyDescent="0.6">
      <c r="A14" s="3" t="s">
        <v>39</v>
      </c>
      <c r="B14" s="4" t="s">
        <v>40</v>
      </c>
      <c r="G14" s="3" t="s">
        <v>41</v>
      </c>
      <c r="H14" s="4" t="s">
        <v>183</v>
      </c>
    </row>
    <row r="15" spans="1:11" x14ac:dyDescent="0.6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173</v>
      </c>
      <c r="H15" s="5" t="s">
        <v>172</v>
      </c>
      <c r="I15" s="5" t="s">
        <v>185</v>
      </c>
      <c r="J15" s="5" t="s">
        <v>171</v>
      </c>
    </row>
    <row r="16" spans="1:11" x14ac:dyDescent="0.6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174</v>
      </c>
      <c r="H16" s="5">
        <v>84</v>
      </c>
      <c r="I16" s="5">
        <v>84</v>
      </c>
      <c r="J16" s="9">
        <f>SUM(H16:I16)</f>
        <v>168</v>
      </c>
    </row>
    <row r="17" spans="1:10" x14ac:dyDescent="0.6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175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6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176</v>
      </c>
      <c r="H18" s="5">
        <v>83</v>
      </c>
      <c r="I18" s="5">
        <v>90</v>
      </c>
      <c r="J18" s="9">
        <f t="shared" si="2"/>
        <v>173</v>
      </c>
    </row>
    <row r="19" spans="1:10" x14ac:dyDescent="0.6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177</v>
      </c>
      <c r="H19" s="5">
        <v>86</v>
      </c>
      <c r="I19" s="5">
        <v>89</v>
      </c>
      <c r="J19" s="9">
        <f t="shared" si="2"/>
        <v>175</v>
      </c>
    </row>
    <row r="20" spans="1:10" x14ac:dyDescent="0.6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178</v>
      </c>
      <c r="H20" s="5">
        <v>94</v>
      </c>
      <c r="I20" s="5">
        <v>91</v>
      </c>
      <c r="J20" s="9">
        <f t="shared" si="2"/>
        <v>185</v>
      </c>
    </row>
    <row r="21" spans="1:10" x14ac:dyDescent="0.6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179</v>
      </c>
      <c r="H21" s="5">
        <v>95</v>
      </c>
      <c r="I21" s="5">
        <v>93</v>
      </c>
      <c r="J21" s="9">
        <f t="shared" si="2"/>
        <v>188</v>
      </c>
    </row>
    <row r="22" spans="1:10" x14ac:dyDescent="0.6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180</v>
      </c>
      <c r="H22" s="5">
        <v>87</v>
      </c>
      <c r="I22" s="5">
        <v>88</v>
      </c>
      <c r="J22" s="9">
        <f t="shared" si="2"/>
        <v>175</v>
      </c>
    </row>
    <row r="23" spans="1:10" x14ac:dyDescent="0.6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181</v>
      </c>
      <c r="H23" s="5">
        <v>88</v>
      </c>
      <c r="I23" s="5">
        <v>85</v>
      </c>
      <c r="J23" s="9">
        <f t="shared" si="2"/>
        <v>173</v>
      </c>
    </row>
    <row r="24" spans="1:10" x14ac:dyDescent="0.6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182</v>
      </c>
      <c r="H24" s="5">
        <v>93</v>
      </c>
      <c r="I24" s="5">
        <v>78</v>
      </c>
      <c r="J24" s="9">
        <f t="shared" si="2"/>
        <v>171</v>
      </c>
    </row>
    <row r="25" spans="1:10" x14ac:dyDescent="0.6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32" t="s">
        <v>184</v>
      </c>
      <c r="H25" s="33"/>
      <c r="I25" s="34"/>
      <c r="J25" s="10">
        <f>COUNTIFS($H$16:$H$24,"&gt;=80",$I$16:$I$24,"&gt;=80",$J$16:$J$24,"&gt;="&amp;AVERAGE($J$16:$J$24))/COUNTA($J$16:$J$24)</f>
        <v>0.66666666666666663</v>
      </c>
    </row>
    <row r="27" spans="1:10" x14ac:dyDescent="0.6">
      <c r="A27" s="3" t="s">
        <v>63</v>
      </c>
      <c r="B27" s="4" t="s">
        <v>64</v>
      </c>
    </row>
    <row r="28" spans="1:10" x14ac:dyDescent="0.6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6">
      <c r="A29" s="5" t="s">
        <v>67</v>
      </c>
      <c r="B29" s="5" t="s">
        <v>68</v>
      </c>
      <c r="C29" s="5">
        <v>153</v>
      </c>
      <c r="D29" s="7">
        <f>HLOOKUP(_xlfn.RANK.EQ(C29,$C$29:$C$36,0),$G$35:$J$36,2,1)</f>
        <v>500000</v>
      </c>
    </row>
    <row r="30" spans="1:10" x14ac:dyDescent="0.6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6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6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6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6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6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6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M13" sqref="M13"/>
    </sheetView>
  </sheetViews>
  <sheetFormatPr defaultRowHeight="16.899999999999999" x14ac:dyDescent="0.6"/>
  <cols>
    <col min="6" max="6" width="10.5625" bestFit="1" customWidth="1"/>
  </cols>
  <sheetData>
    <row r="1" spans="1:6" ht="20.65" x14ac:dyDescent="0.6">
      <c r="A1" s="31" t="s">
        <v>112</v>
      </c>
      <c r="B1" s="31"/>
      <c r="C1" s="31"/>
      <c r="D1" s="31"/>
      <c r="E1" s="31"/>
      <c r="F1" s="31"/>
    </row>
    <row r="3" spans="1:6" x14ac:dyDescent="0.6">
      <c r="A3" s="5" t="s">
        <v>113</v>
      </c>
      <c r="B3" s="5" t="s">
        <v>114</v>
      </c>
      <c r="C3" s="5" t="s">
        <v>115</v>
      </c>
      <c r="D3" s="5" t="s">
        <v>49</v>
      </c>
      <c r="E3" s="5" t="s">
        <v>116</v>
      </c>
      <c r="F3" s="5" t="s">
        <v>117</v>
      </c>
    </row>
    <row r="4" spans="1:6" x14ac:dyDescent="0.6">
      <c r="A4" s="5" t="s">
        <v>120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6">
      <c r="A5" s="5" t="s">
        <v>120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6">
      <c r="A6" s="5" t="s">
        <v>120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6">
      <c r="A7" s="5" t="s">
        <v>120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6">
      <c r="A8" s="5" t="s">
        <v>119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6">
      <c r="A9" s="5" t="s">
        <v>119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6">
      <c r="A10" s="5" t="s">
        <v>119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6">
      <c r="A11" s="5" t="s">
        <v>119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6">
      <c r="A12" s="5" t="s">
        <v>118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6">
      <c r="A13" s="5" t="s">
        <v>118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6">
      <c r="A14" s="5" t="s">
        <v>118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6">
      <c r="A15" s="5" t="s">
        <v>118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6">
      <c r="A16" s="5" t="s">
        <v>121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6">
      <c r="A17" s="5" t="s">
        <v>121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6">
      <c r="A18" s="5" t="s">
        <v>121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6">
      <c r="A19" s="5" t="s">
        <v>121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9" workbookViewId="0">
      <selection activeCell="B23" sqref="B23"/>
    </sheetView>
  </sheetViews>
  <sheetFormatPr defaultRowHeight="16.899999999999999" x14ac:dyDescent="0.6"/>
  <cols>
    <col min="1" max="1" width="12.0625" bestFit="1" customWidth="1"/>
    <col min="2" max="2" width="11.0625" bestFit="1" customWidth="1"/>
    <col min="3" max="5" width="10.1875" bestFit="1" customWidth="1"/>
    <col min="6" max="6" width="12.25" bestFit="1" customWidth="1"/>
    <col min="7" max="7" width="9.0625" bestFit="1" customWidth="1"/>
    <col min="8" max="8" width="10.5625" bestFit="1" customWidth="1"/>
  </cols>
  <sheetData>
    <row r="1" spans="1:8" ht="20.65" x14ac:dyDescent="0.6">
      <c r="A1" s="31" t="s">
        <v>122</v>
      </c>
      <c r="B1" s="31"/>
      <c r="C1" s="31"/>
      <c r="D1" s="31"/>
      <c r="E1" s="31"/>
      <c r="F1" s="31"/>
      <c r="G1" s="31"/>
      <c r="H1" s="31"/>
    </row>
    <row r="3" spans="1:8" x14ac:dyDescent="0.6">
      <c r="A3" s="5" t="s">
        <v>47</v>
      </c>
      <c r="B3" s="5" t="s">
        <v>42</v>
      </c>
      <c r="C3" s="5" t="s">
        <v>48</v>
      </c>
      <c r="D3" s="5" t="s">
        <v>123</v>
      </c>
      <c r="E3" s="5" t="s">
        <v>124</v>
      </c>
      <c r="F3" s="5" t="s">
        <v>125</v>
      </c>
      <c r="G3" s="5" t="s">
        <v>98</v>
      </c>
      <c r="H3" s="5" t="s">
        <v>126</v>
      </c>
    </row>
    <row r="4" spans="1:8" x14ac:dyDescent="0.6">
      <c r="A4" s="5" t="s">
        <v>127</v>
      </c>
      <c r="B4" s="5" t="s">
        <v>128</v>
      </c>
      <c r="C4" s="5" t="s">
        <v>129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6">
      <c r="A5" s="5" t="s">
        <v>127</v>
      </c>
      <c r="B5" s="5" t="s">
        <v>130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6">
      <c r="A6" s="5" t="s">
        <v>127</v>
      </c>
      <c r="B6" s="5" t="s">
        <v>131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6">
      <c r="A7" s="5" t="s">
        <v>127</v>
      </c>
      <c r="B7" s="5" t="s">
        <v>132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6">
      <c r="A8" s="5" t="s">
        <v>133</v>
      </c>
      <c r="B8" s="5" t="s">
        <v>134</v>
      </c>
      <c r="C8" s="5" t="s">
        <v>129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6">
      <c r="A9" s="5" t="s">
        <v>133</v>
      </c>
      <c r="B9" s="5" t="s">
        <v>135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6">
      <c r="A10" s="5" t="s">
        <v>133</v>
      </c>
      <c r="B10" s="5" t="s">
        <v>136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6">
      <c r="A11" s="5" t="s">
        <v>133</v>
      </c>
      <c r="B11" s="5" t="s">
        <v>137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6">
      <c r="A12" s="5" t="s">
        <v>138</v>
      </c>
      <c r="B12" s="5" t="s">
        <v>139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6">
      <c r="A13" s="5" t="s">
        <v>138</v>
      </c>
      <c r="B13" s="5" t="s">
        <v>140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6">
      <c r="A14" s="5" t="s">
        <v>138</v>
      </c>
      <c r="B14" s="5" t="s">
        <v>141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6">
      <c r="A15" s="5" t="s">
        <v>138</v>
      </c>
      <c r="B15" s="5" t="s">
        <v>142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6">
      <c r="A18" s="20" t="s">
        <v>42</v>
      </c>
      <c r="B18" t="s">
        <v>186</v>
      </c>
    </row>
    <row r="20" spans="1:5" x14ac:dyDescent="0.6">
      <c r="A20" s="20" t="s">
        <v>190</v>
      </c>
      <c r="B20" s="20" t="s">
        <v>189</v>
      </c>
    </row>
    <row r="21" spans="1:5" x14ac:dyDescent="0.6">
      <c r="A21" s="20" t="s">
        <v>187</v>
      </c>
      <c r="B21" t="s">
        <v>51</v>
      </c>
      <c r="C21" t="s">
        <v>54</v>
      </c>
      <c r="D21" t="s">
        <v>129</v>
      </c>
      <c r="E21" t="s">
        <v>59</v>
      </c>
    </row>
    <row r="22" spans="1:5" x14ac:dyDescent="0.6">
      <c r="A22" s="21" t="s">
        <v>127</v>
      </c>
      <c r="B22" s="22">
        <v>3045000</v>
      </c>
      <c r="C22" s="22">
        <v>2610000</v>
      </c>
      <c r="D22" s="22">
        <v>3741000</v>
      </c>
      <c r="E22" s="22">
        <v>2088000</v>
      </c>
    </row>
    <row r="23" spans="1:5" x14ac:dyDescent="0.6">
      <c r="A23" s="21" t="s">
        <v>138</v>
      </c>
      <c r="B23" s="22">
        <v>2871000</v>
      </c>
      <c r="C23" s="22">
        <v>2305500</v>
      </c>
      <c r="D23" s="22"/>
      <c r="E23" s="22">
        <v>1914000</v>
      </c>
    </row>
    <row r="24" spans="1:5" x14ac:dyDescent="0.6">
      <c r="A24" s="21" t="s">
        <v>133</v>
      </c>
      <c r="B24" s="22">
        <v>3066750</v>
      </c>
      <c r="C24" s="22">
        <v>2349000</v>
      </c>
      <c r="D24" s="22">
        <v>4089000</v>
      </c>
      <c r="E24" s="22"/>
    </row>
    <row r="25" spans="1:5" x14ac:dyDescent="0.6">
      <c r="A25" s="21" t="s">
        <v>188</v>
      </c>
      <c r="B25" s="22">
        <v>3012375</v>
      </c>
      <c r="C25" s="22">
        <v>2421500</v>
      </c>
      <c r="D25" s="22">
        <v>3915000</v>
      </c>
      <c r="E25" s="2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K11" sqref="K11"/>
    </sheetView>
  </sheetViews>
  <sheetFormatPr defaultRowHeight="16.899999999999999" x14ac:dyDescent="0.6"/>
  <cols>
    <col min="7" max="7" width="5.5625" customWidth="1"/>
  </cols>
  <sheetData>
    <row r="1" spans="1:6" ht="20.65" x14ac:dyDescent="0.6">
      <c r="A1" s="31" t="s">
        <v>143</v>
      </c>
      <c r="B1" s="31"/>
      <c r="C1" s="31"/>
      <c r="D1" s="31"/>
      <c r="E1" s="31"/>
      <c r="F1" s="31"/>
    </row>
    <row r="3" spans="1:6" x14ac:dyDescent="0.6">
      <c r="A3" s="23" t="s">
        <v>144</v>
      </c>
      <c r="B3" s="23" t="s">
        <v>145</v>
      </c>
      <c r="C3" s="23" t="s">
        <v>146</v>
      </c>
      <c r="D3" s="23" t="s">
        <v>147</v>
      </c>
      <c r="E3" s="23" t="s">
        <v>148</v>
      </c>
      <c r="F3" s="23" t="s">
        <v>149</v>
      </c>
    </row>
    <row r="4" spans="1:6" x14ac:dyDescent="0.6">
      <c r="A4" s="5" t="s">
        <v>150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6">
      <c r="A5" s="5" t="s">
        <v>151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6">
      <c r="A6" s="5" t="s">
        <v>152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6">
      <c r="A7" s="5" t="s">
        <v>153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6">
      <c r="A8" s="5" t="s">
        <v>154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6">
      <c r="A9" s="5" t="s">
        <v>155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6">
      <c r="A10" s="5" t="s">
        <v>156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6">
      <c r="A11" s="5" t="s">
        <v>157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6">
      <c r="A12" s="5" t="s">
        <v>158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6">
      <c r="A13" s="5" t="s">
        <v>159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6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K15" sqref="K15"/>
    </sheetView>
  </sheetViews>
  <sheetFormatPr defaultRowHeight="16.899999999999999" x14ac:dyDescent="0.6"/>
  <sheetData>
    <row r="1" spans="1:5" ht="20.65" x14ac:dyDescent="0.6">
      <c r="A1" s="31" t="s">
        <v>160</v>
      </c>
      <c r="B1" s="31"/>
      <c r="C1" s="31"/>
      <c r="D1" s="31"/>
      <c r="E1" s="31"/>
    </row>
    <row r="3" spans="1:5" x14ac:dyDescent="0.6">
      <c r="A3" s="5" t="s">
        <v>161</v>
      </c>
      <c r="B3" s="5" t="s">
        <v>162</v>
      </c>
      <c r="C3" s="5" t="s">
        <v>163</v>
      </c>
      <c r="D3" s="5" t="s">
        <v>164</v>
      </c>
      <c r="E3" s="5" t="s">
        <v>165</v>
      </c>
    </row>
    <row r="4" spans="1:5" x14ac:dyDescent="0.6">
      <c r="A4" s="5" t="s">
        <v>166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6">
      <c r="A5" s="5" t="s">
        <v>167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6">
      <c r="A6" s="5" t="s">
        <v>168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6">
      <c r="A7" s="5" t="s">
        <v>169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6">
      <c r="A8" s="5" t="s">
        <v>170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민원 강</cp:lastModifiedBy>
  <dcterms:created xsi:type="dcterms:W3CDTF">2023-04-27T08:01:32Z</dcterms:created>
  <dcterms:modified xsi:type="dcterms:W3CDTF">2025-06-10T00:25:30Z</dcterms:modified>
</cp:coreProperties>
</file>