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시나공\"/>
    </mc:Choice>
  </mc:AlternateContent>
  <xr:revisionPtr revIDLastSave="0" documentId="8_{739103EA-E21C-4C2A-BC52-07BC2330AD55}" xr6:coauthVersionLast="47" xr6:coauthVersionMax="47" xr10:uidLastSave="{00000000-0000-0000-0000-000000000000}"/>
  <bookViews>
    <workbookView xWindow="-108" yWindow="-108" windowWidth="23256" windowHeight="1245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E17" i="4"/>
  <c r="E18" i="4"/>
  <c r="E19" i="4"/>
  <c r="E20" i="4"/>
  <c r="E21" i="4"/>
  <c r="E22" i="4"/>
  <c r="E23" i="4"/>
  <c r="E24" i="4"/>
  <c r="E25" i="4"/>
  <c r="E16" i="4"/>
  <c r="K12" i="4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2" i="5"/>
  <c r="F8" i="5"/>
  <c r="F13" i="5"/>
  <c r="F9" i="5"/>
  <c r="F4" i="5"/>
  <c r="F10" i="5"/>
  <c r="F11" i="5"/>
  <c r="F5" i="5"/>
  <c r="F6" i="5"/>
  <c r="F14" i="5"/>
  <c r="F16" i="5"/>
  <c r="F17" i="5"/>
  <c r="F15" i="5"/>
  <c r="F7" i="5"/>
  <c r="F18" i="5"/>
  <c r="F19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3" authorId="0" shapeId="0" xr:uid="{50EE1CB1-C40B-47D3-8DA1-6434F8E583CB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<sst xmlns="http://schemas.openxmlformats.org/spreadsheetml/2006/main" count="305" uniqueCount="214">
  <si>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</si>
  <si>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</si>
  <si>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</si>
  <si>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</si>
  <si>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</si>
  <si>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</si>
  <si>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</si>
  <si>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</si>
  <si>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</si>
  <si>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</si>
  <si>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</si>
  <si>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</si>
  <si>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</si>
  <si>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</si>
  <si>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</si>
  <si>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</si>
  <si>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</si>
  <si>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</si>
  <si>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</si>
  <si>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</si>
  <si>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</si>
  <si>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</si>
  <si>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</si>
  <si>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</si>
  <si>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</si>
  <si>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</si>
  <si>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</si>
  <si>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</si>
  <si>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</si>
  <si>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</si>
  <si>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</si>
  <si>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</si>
  <si>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</si>
  <si>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</si>
  <si>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</si>
  <si>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</si>
  <si>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</si>
  <si>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</si>
  <si>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</si>
  <si>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</si>
  <si>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</si>
  <si>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</si>
  <si>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</si>
  <si>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</si>
  <si>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</si>
  <si>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</si>
  <si>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</si>
  <si>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</si>
  <si>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</si>
  <si>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</si>
  <si>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</si>
  <si>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</si>
  <si>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</si>
  <si>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</si>
  <si>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</si>
  <si>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</si>
  <si>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</si>
  <si>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</si>
  <si>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</si>
  <si>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</si>
  <si>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</si>
  <si>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</si>
  <si>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</si>
  <si>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</si>
  <si>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</si>
  <si>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</si>
  <si>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</si>
  <si>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</si>
  <si>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</si>
  <si>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</si>
  <si>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</si>
  <si>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</si>
  <si>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</si>
  <si>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</si>
  <si>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</si>
  <si>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</si>
  <si>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</si>
  <si>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</si>
  <si>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</si>
  <si>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</si>
  <si>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</si>
  <si>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</si>
  <si>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</si>
  <si>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</si>
  <si>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</si>
  <si>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</si>
  <si>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</si>
  <si>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</si>
  <si>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</si>
  <si>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</si>
  <si>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</si>
  <si>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</si>
  <si>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</si>
  <si>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</si>
  <si>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</si>
  <si>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</si>
  <si>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</si>
  <si>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</si>
  <si>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</si>
  <si>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</si>
  <si>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</si>
  <si>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</si>
  <si>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</si>
  <si>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</si>
  <si>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</si>
  <si>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</si>
  <si>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</si>
  <si>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</si>
  <si>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</si>
  <si>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</si>
  <si>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</si>
  <si>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</si>
  <si>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</si>
  <si>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</si>
  <si>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</si>
  <si>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</si>
  <si>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</si>
  <si>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</si>
  <si>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</si>
  <si>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</si>
  <si>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</si>
  <si>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</si>
  <si>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</si>
  <si>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</si>
  <si>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</si>
  <si>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</si>
  <si>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</si>
  <si>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</si>
  <si>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</si>
  <si>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</si>
  <si>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</si>
  <si>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</si>
  <si>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</si>
  <si>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</si>
  <si>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</si>
  <si>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</si>
  <si>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</si>
  <si>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</si>
  <si>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</si>
  <si>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</si>
  <si>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</si>
  <si>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</si>
  <si>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</si>
  <si>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</si>
  <si>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</si>
  <si>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</si>
  <si>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</si>
  <si>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</si>
  <si>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</si>
  <si>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</si>
  <si>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</si>
  <si>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</si>
  <si>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</si>
  <si>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</si>
  <si>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</si>
  <si>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</si>
  <si>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</si>
  <si>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</si>
  <si>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</si>
  <si>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</si>
  <si>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</si>
  <si>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</si>
  <si>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</si>
  <si>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</si>
  <si>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</si>
  <si>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</si>
  <si>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</si>
  <si>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</si>
  <si>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</si>
  <si>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</si>
  <si>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</si>
  <si>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</si>
  <si>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</si>
  <si>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</si>
  <si>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</si>
  <si>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</si>
  <si>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</si>
  <si>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</si>
  <si>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</si>
  <si>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</si>
  <si>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</si>
  <si>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</si>
  <si>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</si>
  <si>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</si>
  <si>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</si>
  <si>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</si>
  <si>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</si>
  <si>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</si>
  <si>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</si>
  <si>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</si>
  <si>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</si>
  <si>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</si>
  <si>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</si>
  <si>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</si>
  <si>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추미자</t>
    <phoneticPr fontId="1" type="noConversion"/>
  </si>
  <si>
    <t>여</t>
    <phoneticPr fontId="1" type="noConversion"/>
  </si>
  <si>
    <t>kys-80267</t>
    <phoneticPr fontId="1" type="noConversion"/>
  </si>
  <si>
    <t>김예소</t>
    <phoneticPr fontId="1" type="noConversion"/>
  </si>
  <si>
    <t>남</t>
    <phoneticPr fontId="1" type="noConversion"/>
  </si>
  <si>
    <t>hjm-54089</t>
    <phoneticPr fontId="1" type="noConversion"/>
  </si>
  <si>
    <t>하지만</t>
    <phoneticPr fontId="1" type="noConversion"/>
  </si>
  <si>
    <t>kck-33931</t>
    <phoneticPr fontId="1" type="noConversion"/>
  </si>
  <si>
    <t>김치국</t>
    <phoneticPr fontId="1" type="noConversion"/>
  </si>
  <si>
    <t>amh-24908</t>
    <phoneticPr fontId="1" type="noConversion"/>
  </si>
  <si>
    <t>안명홍</t>
    <phoneticPr fontId="1" type="noConversion"/>
  </si>
  <si>
    <t>cgk-14554</t>
    <phoneticPr fontId="1" type="noConversion"/>
  </si>
  <si>
    <t>최고군</t>
    <phoneticPr fontId="1" type="noConversion"/>
  </si>
  <si>
    <t>udj-64517</t>
    <phoneticPr fontId="1" type="noConversion"/>
  </si>
  <si>
    <t>유단자</t>
    <phoneticPr fontId="1" type="noConversion"/>
  </si>
  <si>
    <t>(모두)</t>
  </si>
  <si>
    <t>행 레이블</t>
  </si>
  <si>
    <t>총합계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</si>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</sst>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8" formatCode="#,##0_ "/>
    <numFmt numFmtId="179" formatCode="#,##0&quot;만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179" fontId="0" fillId="0" borderId="1" xfId="0" applyNumberFormat="1" applyBorder="1">
      <alignment vertical="center"/>
    </xf>
    <xf numFmtId="179" fontId="0" fillId="0" borderId="11" xfId="0" applyNumberFormat="1" applyBorder="1">
      <alignment vertical="center"/>
    </xf>
    <xf numFmtId="179" fontId="0" fillId="0" borderId="9" xfId="0" applyNumberFormat="1" applyBorder="1">
      <alignment vertical="center"/>
    </xf>
    <xf numFmtId="179" fontId="0" fillId="0" borderId="12" xfId="0" applyNumberFormat="1" applyBorder="1">
      <alignment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none">
          <fgColor indexed="64"/>
          <bgColor indexed="65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9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70-47F8-9AF1-25DFE432A9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419100</xdr:colOff>
          <xdr:row>2</xdr:row>
          <xdr:rowOff>38100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8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64B81BC2-2DF0-41DF-B1B1-3B81DB55C6F1}"/>
            </a:ext>
          </a:extLst>
        </xdr:cNvPr>
        <xdr:cNvSpPr/>
      </xdr:nvSpPr>
      <xdr:spPr>
        <a:xfrm>
          <a:off x="4450080" y="1150620"/>
          <a:ext cx="1341120" cy="66294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30.499663773146" createdVersion="7" refreshedVersion="7" minRefreshableVersion="3" recordCount="12" xr:uid="{BB514B2C-D6BA-4261-8758-F6320D0B1D4D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5D1656-60CB-4E05-999E-0319C450B84D}" name="피벗 테이블1" cacheId="4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A11" sqref="A11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187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  <row r="4" spans="1:6" x14ac:dyDescent="0.4">
      <c r="A4" s="1" t="s">
        <v>193</v>
      </c>
      <c r="B4" s="1" t="s">
        <v>194</v>
      </c>
      <c r="C4" s="1" t="s">
        <v>195</v>
      </c>
      <c r="D4" s="1">
        <v>98</v>
      </c>
      <c r="E4" s="1">
        <v>88</v>
      </c>
      <c r="F4" s="1">
        <v>90</v>
      </c>
    </row>
    <row r="5" spans="1:6" x14ac:dyDescent="0.4">
      <c r="A5" s="1" t="s">
        <v>196</v>
      </c>
      <c r="B5" s="1" t="s">
        <v>197</v>
      </c>
      <c r="C5" s="1" t="s">
        <v>198</v>
      </c>
      <c r="D5" s="1">
        <v>91</v>
      </c>
      <c r="E5" s="1">
        <v>88</v>
      </c>
      <c r="F5" s="1">
        <v>70</v>
      </c>
    </row>
    <row r="6" spans="1:6" x14ac:dyDescent="0.4">
      <c r="A6" s="1" t="s">
        <v>199</v>
      </c>
      <c r="B6" s="1" t="s">
        <v>200</v>
      </c>
      <c r="C6" s="1" t="s">
        <v>198</v>
      </c>
      <c r="D6" s="1">
        <v>88</v>
      </c>
      <c r="E6" s="1">
        <v>92</v>
      </c>
      <c r="F6" s="1">
        <v>60</v>
      </c>
    </row>
    <row r="7" spans="1:6" x14ac:dyDescent="0.4">
      <c r="A7" s="1" t="s">
        <v>201</v>
      </c>
      <c r="B7" s="1" t="s">
        <v>202</v>
      </c>
      <c r="C7" s="1" t="s">
        <v>198</v>
      </c>
      <c r="D7" s="1">
        <v>96</v>
      </c>
      <c r="E7" s="1">
        <v>90</v>
      </c>
      <c r="F7" s="1">
        <v>95</v>
      </c>
    </row>
    <row r="8" spans="1:6" x14ac:dyDescent="0.4">
      <c r="A8" s="1" t="s">
        <v>203</v>
      </c>
      <c r="B8" s="1" t="s">
        <v>204</v>
      </c>
      <c r="C8" s="1" t="s">
        <v>198</v>
      </c>
      <c r="D8" s="1">
        <v>78</v>
      </c>
      <c r="E8" s="1">
        <v>88</v>
      </c>
      <c r="F8" s="1">
        <v>90</v>
      </c>
    </row>
    <row r="9" spans="1:6" x14ac:dyDescent="0.4">
      <c r="A9" s="1" t="s">
        <v>205</v>
      </c>
      <c r="B9" s="1" t="s">
        <v>206</v>
      </c>
      <c r="C9" s="1" t="s">
        <v>198</v>
      </c>
      <c r="D9" s="1">
        <v>91</v>
      </c>
      <c r="E9" s="1">
        <v>70</v>
      </c>
      <c r="F9" s="1">
        <v>80</v>
      </c>
    </row>
    <row r="10" spans="1:6" x14ac:dyDescent="0.4">
      <c r="A10" s="1" t="s">
        <v>207</v>
      </c>
      <c r="B10" s="1" t="s">
        <v>208</v>
      </c>
      <c r="C10" s="1" t="s">
        <v>198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tabSelected="1" workbookViewId="0">
      <selection activeCell="K12" sqref="K12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8" thickBot="1" x14ac:dyDescent="0.45"/>
    <row r="3" spans="1:8" x14ac:dyDescent="0.4">
      <c r="A3" s="19" t="s">
        <v>82</v>
      </c>
      <c r="B3" s="20" t="s">
        <v>83</v>
      </c>
      <c r="C3" s="20" t="s">
        <v>84</v>
      </c>
      <c r="D3" s="20"/>
      <c r="E3" s="20" t="s">
        <v>85</v>
      </c>
      <c r="F3" s="20"/>
      <c r="G3" s="20" t="s">
        <v>18</v>
      </c>
      <c r="H3" s="21"/>
    </row>
    <row r="4" spans="1:8" x14ac:dyDescent="0.4">
      <c r="A4" s="22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3" t="s">
        <v>86</v>
      </c>
    </row>
    <row r="5" spans="1:8" x14ac:dyDescent="0.4">
      <c r="A5" s="24" t="s">
        <v>87</v>
      </c>
      <c r="B5" s="5" t="s">
        <v>88</v>
      </c>
      <c r="C5" s="5">
        <v>53</v>
      </c>
      <c r="D5" s="31">
        <v>116600</v>
      </c>
      <c r="E5" s="5">
        <v>34</v>
      </c>
      <c r="F5" s="31">
        <v>74800</v>
      </c>
      <c r="G5" s="5">
        <v>34</v>
      </c>
      <c r="H5" s="33">
        <v>74800</v>
      </c>
    </row>
    <row r="6" spans="1:8" x14ac:dyDescent="0.4">
      <c r="A6" s="24" t="s">
        <v>87</v>
      </c>
      <c r="B6" s="5" t="s">
        <v>89</v>
      </c>
      <c r="C6" s="5">
        <v>37</v>
      </c>
      <c r="D6" s="31">
        <v>85100</v>
      </c>
      <c r="E6" s="5">
        <v>26</v>
      </c>
      <c r="F6" s="31">
        <v>59800</v>
      </c>
      <c r="G6" s="5">
        <v>27</v>
      </c>
      <c r="H6" s="33">
        <v>62100</v>
      </c>
    </row>
    <row r="7" spans="1:8" x14ac:dyDescent="0.4">
      <c r="A7" s="24" t="s">
        <v>87</v>
      </c>
      <c r="B7" s="5" t="s">
        <v>90</v>
      </c>
      <c r="C7" s="5">
        <v>48</v>
      </c>
      <c r="D7" s="31">
        <v>103200</v>
      </c>
      <c r="E7" s="5">
        <v>47</v>
      </c>
      <c r="F7" s="31">
        <v>101050</v>
      </c>
      <c r="G7" s="5">
        <v>52</v>
      </c>
      <c r="H7" s="33">
        <v>111800</v>
      </c>
    </row>
    <row r="8" spans="1:8" x14ac:dyDescent="0.4">
      <c r="A8" s="24" t="s">
        <v>91</v>
      </c>
      <c r="B8" s="5" t="s">
        <v>88</v>
      </c>
      <c r="C8" s="5">
        <v>56</v>
      </c>
      <c r="D8" s="31">
        <v>123200</v>
      </c>
      <c r="E8" s="5">
        <v>18</v>
      </c>
      <c r="F8" s="31">
        <v>39600</v>
      </c>
      <c r="G8" s="5">
        <v>19</v>
      </c>
      <c r="H8" s="33">
        <v>41800</v>
      </c>
    </row>
    <row r="9" spans="1:8" x14ac:dyDescent="0.4">
      <c r="A9" s="24" t="s">
        <v>91</v>
      </c>
      <c r="B9" s="5" t="s">
        <v>89</v>
      </c>
      <c r="C9" s="5">
        <v>27</v>
      </c>
      <c r="D9" s="31">
        <v>62100</v>
      </c>
      <c r="E9" s="5">
        <v>26</v>
      </c>
      <c r="F9" s="31">
        <v>59800</v>
      </c>
      <c r="G9" s="5">
        <v>22</v>
      </c>
      <c r="H9" s="33">
        <v>50600</v>
      </c>
    </row>
    <row r="10" spans="1:8" x14ac:dyDescent="0.4">
      <c r="A10" s="24" t="s">
        <v>91</v>
      </c>
      <c r="B10" s="5" t="s">
        <v>90</v>
      </c>
      <c r="C10" s="5">
        <v>61</v>
      </c>
      <c r="D10" s="31">
        <v>131150</v>
      </c>
      <c r="E10" s="5">
        <v>54</v>
      </c>
      <c r="F10" s="31">
        <v>116100</v>
      </c>
      <c r="G10" s="5">
        <v>33</v>
      </c>
      <c r="H10" s="33">
        <v>70950</v>
      </c>
    </row>
    <row r="11" spans="1:8" x14ac:dyDescent="0.4">
      <c r="A11" s="24" t="s">
        <v>92</v>
      </c>
      <c r="B11" s="5" t="s">
        <v>88</v>
      </c>
      <c r="C11" s="5">
        <v>13</v>
      </c>
      <c r="D11" s="31">
        <v>28600</v>
      </c>
      <c r="E11" s="5">
        <v>61</v>
      </c>
      <c r="F11" s="31">
        <v>134200</v>
      </c>
      <c r="G11" s="5">
        <v>45</v>
      </c>
      <c r="H11" s="33">
        <v>99000</v>
      </c>
    </row>
    <row r="12" spans="1:8" x14ac:dyDescent="0.4">
      <c r="A12" s="24" t="s">
        <v>92</v>
      </c>
      <c r="B12" s="5" t="s">
        <v>89</v>
      </c>
      <c r="C12" s="5">
        <v>45</v>
      </c>
      <c r="D12" s="31">
        <v>103500</v>
      </c>
      <c r="E12" s="5">
        <v>31</v>
      </c>
      <c r="F12" s="31">
        <v>71300</v>
      </c>
      <c r="G12" s="5">
        <v>0</v>
      </c>
      <c r="H12" s="33">
        <v>0</v>
      </c>
    </row>
    <row r="13" spans="1:8" x14ac:dyDescent="0.4">
      <c r="A13" s="24" t="s">
        <v>92</v>
      </c>
      <c r="B13" s="5" t="s">
        <v>90</v>
      </c>
      <c r="C13" s="5">
        <v>41</v>
      </c>
      <c r="D13" s="31">
        <v>88150</v>
      </c>
      <c r="E13" s="5">
        <v>42</v>
      </c>
      <c r="F13" s="31">
        <v>90300</v>
      </c>
      <c r="G13" s="5">
        <v>60</v>
      </c>
      <c r="H13" s="33">
        <v>129000</v>
      </c>
    </row>
    <row r="14" spans="1:8" x14ac:dyDescent="0.4">
      <c r="A14" s="24" t="s">
        <v>93</v>
      </c>
      <c r="B14" s="5" t="s">
        <v>88</v>
      </c>
      <c r="C14" s="5">
        <v>24</v>
      </c>
      <c r="D14" s="31">
        <v>52800</v>
      </c>
      <c r="E14" s="5">
        <v>0</v>
      </c>
      <c r="F14" s="31">
        <v>0</v>
      </c>
      <c r="G14" s="5">
        <v>49</v>
      </c>
      <c r="H14" s="33">
        <v>107800</v>
      </c>
    </row>
    <row r="15" spans="1:8" x14ac:dyDescent="0.4">
      <c r="A15" s="24" t="s">
        <v>93</v>
      </c>
      <c r="B15" s="5" t="s">
        <v>89</v>
      </c>
      <c r="C15" s="5">
        <v>38</v>
      </c>
      <c r="D15" s="31">
        <v>87400</v>
      </c>
      <c r="E15" s="5">
        <v>43</v>
      </c>
      <c r="F15" s="31">
        <v>98900</v>
      </c>
      <c r="G15" s="5">
        <v>27</v>
      </c>
      <c r="H15" s="33">
        <v>62100</v>
      </c>
    </row>
    <row r="16" spans="1:8" ht="18" thickBot="1" x14ac:dyDescent="0.45">
      <c r="A16" s="25" t="s">
        <v>93</v>
      </c>
      <c r="B16" s="26" t="s">
        <v>90</v>
      </c>
      <c r="C16" s="26">
        <v>27</v>
      </c>
      <c r="D16" s="32">
        <v>58050</v>
      </c>
      <c r="E16" s="26">
        <v>67</v>
      </c>
      <c r="F16" s="32">
        <v>144050</v>
      </c>
      <c r="G16" s="26">
        <v>50</v>
      </c>
      <c r="H16" s="34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A4" sqref="A4:G15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12" t="s">
        <v>94</v>
      </c>
      <c r="B1" s="12"/>
      <c r="C1" s="12"/>
      <c r="D1" s="12"/>
      <c r="E1" s="12"/>
      <c r="F1" s="12"/>
      <c r="G1" s="12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A3:G15">
    <cfRule type="expression" dxfId="2" priority="2">
      <formula>$C4&gt;200</formula>
    </cfRule>
  </conditionalFormatting>
  <conditionalFormatting sqref="A4:G15">
    <cfRule type="expression" dxfId="1" priority="1">
      <formula>$G4&lt;AVERAGE(G4:G15)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19" workbookViewId="0">
      <selection activeCell="I30" sqref="I30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IFERROR(CHOOSE(_xlfn.RANK.EQ(C3,C3:C12),"인기","선호",""),"")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IFERROR(CHOOSE(_xlfn.RANK.EQ(C4,C4:C13),"인기","선호",""),"")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인기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>선호</v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>인기</v>
      </c>
      <c r="F12" s="13" t="s">
        <v>38</v>
      </c>
      <c r="G12" s="14"/>
      <c r="H12" s="14"/>
      <c r="I12" s="14"/>
      <c r="J12" s="15"/>
      <c r="K12" s="5">
        <f>ROUNDUP(DMAX(F2:K11,6,G2:G3)-DMIN(F2:K11,6,G2:G3),1)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>경고</v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>경고</v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>경고</v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>경고</v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>경고</v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>경고</v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3" t="s">
        <v>185</v>
      </c>
      <c r="H25" s="14"/>
      <c r="I25" s="15"/>
      <c r="J25" s="10"/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>
        <f>HLOOKUP(_xlfn.RANK.EQ(C29,$C$29:$C$36),$G$35:$J$36,2,0)</f>
        <v>500000</v>
      </c>
    </row>
    <row r="30" spans="1:10" x14ac:dyDescent="0.4">
      <c r="A30" s="5" t="s">
        <v>69</v>
      </c>
      <c r="B30" s="5" t="s">
        <v>70</v>
      </c>
      <c r="C30" s="5">
        <v>174</v>
      </c>
      <c r="D30" s="7">
        <f t="shared" ref="D30:D36" si="3">HLOOKUP(_xlfn.RANK.EQ(C30,$C$29:$C$36),$G$35:$J$36,2,0)</f>
        <v>1000000</v>
      </c>
    </row>
    <row r="31" spans="1:10" x14ac:dyDescent="0.4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">
      <c r="A32" s="5" t="s">
        <v>72</v>
      </c>
      <c r="B32" s="5" t="s">
        <v>73</v>
      </c>
      <c r="C32" s="5">
        <v>97</v>
      </c>
      <c r="D32" s="7" t="e">
        <f t="shared" si="3"/>
        <v>#N/A</v>
      </c>
    </row>
    <row r="33" spans="1:10" x14ac:dyDescent="0.4">
      <c r="A33" s="5" t="s">
        <v>74</v>
      </c>
      <c r="B33" s="5" t="s">
        <v>68</v>
      </c>
      <c r="C33" s="5">
        <v>84</v>
      </c>
      <c r="D33" s="7" t="e">
        <f t="shared" si="3"/>
        <v>#N/A</v>
      </c>
    </row>
    <row r="34" spans="1:10" x14ac:dyDescent="0.4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 t="e">
        <f t="shared" si="3"/>
        <v>#N/A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 t="e">
        <f t="shared" si="3"/>
        <v>#N/A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L11" sqref="L11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12" t="s">
        <v>113</v>
      </c>
      <c r="B1" s="12"/>
      <c r="C1" s="12"/>
      <c r="D1" s="12"/>
      <c r="E1" s="12"/>
      <c r="F1" s="12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95</v>
      </c>
      <c r="C4" s="7">
        <v>35000</v>
      </c>
      <c r="D4" s="5">
        <v>75</v>
      </c>
      <c r="E4" s="5">
        <v>125</v>
      </c>
      <c r="F4" s="7">
        <f>C4*D4</f>
        <v>2625000</v>
      </c>
    </row>
    <row r="5" spans="1:6" x14ac:dyDescent="0.4">
      <c r="A5" s="5" t="s">
        <v>121</v>
      </c>
      <c r="B5" s="5">
        <v>100</v>
      </c>
      <c r="C5" s="7">
        <v>35000</v>
      </c>
      <c r="D5" s="5">
        <v>85</v>
      </c>
      <c r="E5" s="5">
        <v>115</v>
      </c>
      <c r="F5" s="7">
        <f>C5*D5</f>
        <v>2975000</v>
      </c>
    </row>
    <row r="6" spans="1:6" x14ac:dyDescent="0.4">
      <c r="A6" s="5" t="s">
        <v>121</v>
      </c>
      <c r="B6" s="5">
        <v>90</v>
      </c>
      <c r="C6" s="7">
        <v>35000</v>
      </c>
      <c r="D6" s="8">
        <v>92</v>
      </c>
      <c r="E6" s="5">
        <v>108</v>
      </c>
      <c r="F6" s="7">
        <f>C6*D6</f>
        <v>3220000</v>
      </c>
    </row>
    <row r="7" spans="1:6" x14ac:dyDescent="0.4">
      <c r="A7" s="5" t="s">
        <v>121</v>
      </c>
      <c r="B7" s="5">
        <v>105</v>
      </c>
      <c r="C7" s="7">
        <v>35000</v>
      </c>
      <c r="D7" s="8">
        <v>111</v>
      </c>
      <c r="E7" s="5">
        <v>89</v>
      </c>
      <c r="F7" s="7">
        <f>C7*D7</f>
        <v>3885000</v>
      </c>
    </row>
    <row r="8" spans="1:6" x14ac:dyDescent="0.4">
      <c r="A8" s="5" t="s">
        <v>120</v>
      </c>
      <c r="B8" s="5">
        <v>90</v>
      </c>
      <c r="C8" s="7">
        <v>36000</v>
      </c>
      <c r="D8" s="5">
        <v>57</v>
      </c>
      <c r="E8" s="5">
        <v>143</v>
      </c>
      <c r="F8" s="7">
        <f>C8*D8</f>
        <v>2052000</v>
      </c>
    </row>
    <row r="9" spans="1:6" x14ac:dyDescent="0.4">
      <c r="A9" s="5" t="s">
        <v>120</v>
      </c>
      <c r="B9" s="5">
        <v>95</v>
      </c>
      <c r="C9" s="7">
        <v>36000</v>
      </c>
      <c r="D9" s="5">
        <v>68</v>
      </c>
      <c r="E9" s="5">
        <v>132</v>
      </c>
      <c r="F9" s="7">
        <f>C9*D9</f>
        <v>2448000</v>
      </c>
    </row>
    <row r="10" spans="1:6" x14ac:dyDescent="0.4">
      <c r="A10" s="5" t="s">
        <v>120</v>
      </c>
      <c r="B10" s="5">
        <v>100</v>
      </c>
      <c r="C10" s="7">
        <v>36000</v>
      </c>
      <c r="D10" s="8">
        <v>79</v>
      </c>
      <c r="E10" s="5">
        <v>121</v>
      </c>
      <c r="F10" s="7">
        <f>C10*D10</f>
        <v>2844000</v>
      </c>
    </row>
    <row r="11" spans="1:6" x14ac:dyDescent="0.4">
      <c r="A11" s="5" t="s">
        <v>120</v>
      </c>
      <c r="B11" s="5">
        <v>105</v>
      </c>
      <c r="C11" s="7">
        <v>36000</v>
      </c>
      <c r="D11" s="8">
        <v>84</v>
      </c>
      <c r="E11" s="5">
        <v>116</v>
      </c>
      <c r="F11" s="7">
        <f>C11*D11</f>
        <v>3024000</v>
      </c>
    </row>
    <row r="12" spans="1:6" x14ac:dyDescent="0.4">
      <c r="A12" s="5" t="s">
        <v>119</v>
      </c>
      <c r="B12" s="5">
        <v>105</v>
      </c>
      <c r="C12" s="7">
        <v>42000</v>
      </c>
      <c r="D12" s="5">
        <v>47</v>
      </c>
      <c r="E12" s="5">
        <v>153</v>
      </c>
      <c r="F12" s="7">
        <f>C12*D12</f>
        <v>1974000</v>
      </c>
    </row>
    <row r="13" spans="1:6" x14ac:dyDescent="0.4">
      <c r="A13" s="5" t="s">
        <v>119</v>
      </c>
      <c r="B13" s="5">
        <v>100</v>
      </c>
      <c r="C13" s="7">
        <v>42000</v>
      </c>
      <c r="D13" s="5">
        <v>68</v>
      </c>
      <c r="E13" s="5">
        <v>132</v>
      </c>
      <c r="F13" s="7">
        <f>C13*D13</f>
        <v>2856000</v>
      </c>
    </row>
    <row r="14" spans="1:6" x14ac:dyDescent="0.4">
      <c r="A14" s="5" t="s">
        <v>119</v>
      </c>
      <c r="B14" s="5">
        <v>95</v>
      </c>
      <c r="C14" s="7">
        <v>42000</v>
      </c>
      <c r="D14" s="8">
        <v>94</v>
      </c>
      <c r="E14" s="5">
        <v>106</v>
      </c>
      <c r="F14" s="7">
        <f>C14*D14</f>
        <v>3948000</v>
      </c>
    </row>
    <row r="15" spans="1:6" x14ac:dyDescent="0.4">
      <c r="A15" s="5" t="s">
        <v>119</v>
      </c>
      <c r="B15" s="5">
        <v>90</v>
      </c>
      <c r="C15" s="7">
        <v>42000</v>
      </c>
      <c r="D15" s="8">
        <v>102</v>
      </c>
      <c r="E15" s="5">
        <v>98</v>
      </c>
      <c r="F15" s="7">
        <f>C15*D15</f>
        <v>4284000</v>
      </c>
    </row>
    <row r="16" spans="1:6" x14ac:dyDescent="0.4">
      <c r="A16" s="5" t="s">
        <v>122</v>
      </c>
      <c r="B16" s="5">
        <v>105</v>
      </c>
      <c r="C16" s="7">
        <v>37500</v>
      </c>
      <c r="D16" s="5">
        <v>95</v>
      </c>
      <c r="E16" s="5">
        <v>105</v>
      </c>
      <c r="F16" s="7">
        <f>C16*D16</f>
        <v>3562500</v>
      </c>
    </row>
    <row r="17" spans="1:6" x14ac:dyDescent="0.4">
      <c r="A17" s="5" t="s">
        <v>122</v>
      </c>
      <c r="B17" s="5">
        <v>95</v>
      </c>
      <c r="C17" s="7">
        <v>37500</v>
      </c>
      <c r="D17" s="5">
        <v>99</v>
      </c>
      <c r="E17" s="5">
        <v>101</v>
      </c>
      <c r="F17" s="7">
        <f>C17*D17</f>
        <v>3712500</v>
      </c>
    </row>
    <row r="18" spans="1:6" x14ac:dyDescent="0.4">
      <c r="A18" s="5" t="s">
        <v>122</v>
      </c>
      <c r="B18" s="5">
        <v>100</v>
      </c>
      <c r="C18" s="7">
        <v>37500</v>
      </c>
      <c r="D18" s="8">
        <v>118</v>
      </c>
      <c r="E18" s="5">
        <v>82</v>
      </c>
      <c r="F18" s="7">
        <f>C18*D18</f>
        <v>4425000</v>
      </c>
    </row>
    <row r="19" spans="1:6" x14ac:dyDescent="0.4">
      <c r="A19" s="5" t="s">
        <v>122</v>
      </c>
      <c r="B19" s="5">
        <v>90</v>
      </c>
      <c r="C19" s="7">
        <v>37500</v>
      </c>
      <c r="D19" s="8">
        <v>120</v>
      </c>
      <c r="E19" s="5">
        <v>80</v>
      </c>
      <c r="F19" s="7">
        <f>C19*D19</f>
        <v>4500000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A4:A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16" workbookViewId="0">
      <selection activeCell="C20" sqref="C20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5" width="10" bestFit="1" customWidth="1"/>
    <col min="6" max="6" width="8.3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27" t="s">
        <v>42</v>
      </c>
      <c r="B18" t="s">
        <v>209</v>
      </c>
    </row>
    <row r="20" spans="1:5" x14ac:dyDescent="0.4">
      <c r="A20" s="27" t="s">
        <v>213</v>
      </c>
      <c r="B20" s="27" t="s">
        <v>212</v>
      </c>
    </row>
    <row r="21" spans="1:5" x14ac:dyDescent="0.4">
      <c r="A21" s="27" t="s">
        <v>210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">
      <c r="A22" s="28" t="s">
        <v>128</v>
      </c>
      <c r="B22" s="29">
        <v>3045000</v>
      </c>
      <c r="C22" s="29">
        <v>2610000</v>
      </c>
      <c r="D22" s="29">
        <v>3741000</v>
      </c>
      <c r="E22" s="29">
        <v>2088000</v>
      </c>
    </row>
    <row r="23" spans="1:5" x14ac:dyDescent="0.4">
      <c r="A23" s="28" t="s">
        <v>139</v>
      </c>
      <c r="B23" s="29">
        <v>2871000</v>
      </c>
      <c r="C23" s="29">
        <v>2305500</v>
      </c>
      <c r="D23" s="29"/>
      <c r="E23" s="29">
        <v>1914000</v>
      </c>
    </row>
    <row r="24" spans="1:5" x14ac:dyDescent="0.4">
      <c r="A24" s="28" t="s">
        <v>134</v>
      </c>
      <c r="B24" s="29">
        <v>3066750</v>
      </c>
      <c r="C24" s="29">
        <v>2349000</v>
      </c>
      <c r="D24" s="29">
        <v>4089000</v>
      </c>
      <c r="E24" s="29"/>
    </row>
    <row r="25" spans="1:5" x14ac:dyDescent="0.4">
      <c r="A25" s="28" t="s">
        <v>211</v>
      </c>
      <c r="B25" s="29">
        <v>3012375</v>
      </c>
      <c r="C25" s="29">
        <v>2421500</v>
      </c>
      <c r="D25" s="29">
        <v>3915000</v>
      </c>
      <c r="E25" s="29">
        <v>1972000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L19" sqref="L19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12" t="s">
        <v>144</v>
      </c>
      <c r="B1" s="12"/>
      <c r="C1" s="12"/>
      <c r="D1" s="12"/>
      <c r="E1" s="12"/>
      <c r="F1" s="12"/>
    </row>
    <row r="3" spans="1:6" x14ac:dyDescent="0.4">
      <c r="A3" s="30" t="s">
        <v>145</v>
      </c>
      <c r="B3" s="30" t="s">
        <v>146</v>
      </c>
      <c r="C3" s="30" t="s">
        <v>147</v>
      </c>
      <c r="D3" s="30" t="s">
        <v>148</v>
      </c>
      <c r="E3" s="30" t="s">
        <v>149</v>
      </c>
      <c r="F3" s="30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419100</xdr:colOff>
                    <xdr:row>2</xdr:row>
                    <xdr:rowOff>38100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7" workbookViewId="0">
      <selection activeCell="I5" sqref="I5"/>
    </sheetView>
  </sheetViews>
  <sheetFormatPr defaultRowHeight="17.399999999999999" x14ac:dyDescent="0.4"/>
  <sheetData>
    <row r="1" spans="1:5" ht="21" x14ac:dyDescent="0.4">
      <c r="A1" s="12" t="s">
        <v>161</v>
      </c>
      <c r="B1" s="12"/>
      <c r="C1" s="12"/>
      <c r="D1" s="12"/>
      <c r="E1" s="12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2025-03-14T03:49:43Z</dcterms:modified>
</cp:coreProperties>
</file>