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SG\Desktop\시나공 실기\길벗컴활1급총정리\엑셀\기능\"/>
    </mc:Choice>
  </mc:AlternateContent>
  <xr:revisionPtr revIDLastSave="0" documentId="13_ncr:1_{E4CAEA1D-E33D-4EB8-AF2C-098B76189703}" xr6:coauthVersionLast="47" xr6:coauthVersionMax="47" xr10:uidLastSave="{00000000-0000-0000-0000-000000000000}"/>
  <bookViews>
    <workbookView xWindow="-120" yWindow="-120" windowWidth="29040" windowHeight="15840" xr2:uid="{78B7E4AE-2A5D-4DB6-896F-418A61B527FB}"/>
  </bookViews>
  <sheets>
    <sheet name="합격포인트_01_유형1~3" sheetId="1" r:id="rId1"/>
    <sheet name="01_유형4~8" sheetId="2" r:id="rId2"/>
    <sheet name="01_체크체크_①~⑧" sheetId="3" r:id="rId3"/>
    <sheet name="02_유형1~2" sheetId="4" r:id="rId4"/>
    <sheet name="02_체크체크_①~②" sheetId="5" r:id="rId5"/>
    <sheet name="대표기출문제_기출1~3" sheetId="6" r:id="rId6"/>
    <sheet name="기출4~5" sheetId="7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" i="1" l="1"/>
  <c r="E5" i="1"/>
  <c r="E6" i="1"/>
  <c r="E7" i="1"/>
  <c r="E8" i="1"/>
  <c r="E9" i="1"/>
  <c r="E10" i="1"/>
  <c r="E3" i="1"/>
  <c r="G4" i="1"/>
  <c r="G5" i="1"/>
  <c r="G6" i="1"/>
  <c r="G7" i="1"/>
  <c r="G8" i="1"/>
  <c r="G9" i="1"/>
  <c r="G10" i="1"/>
  <c r="G3" i="1"/>
  <c r="F3" i="1"/>
  <c r="F4" i="1"/>
  <c r="F5" i="1"/>
  <c r="F6" i="1"/>
  <c r="F7" i="1"/>
  <c r="F8" i="1"/>
  <c r="F9" i="1"/>
  <c r="F10" i="1"/>
  <c r="E3" i="6" l="1"/>
  <c r="E4" i="6"/>
  <c r="E5" i="6"/>
  <c r="E6" i="6"/>
  <c r="E7" i="6"/>
  <c r="E8" i="6"/>
  <c r="E9" i="6"/>
  <c r="E10" i="6"/>
</calcChain>
</file>

<file path=xl/sharedStrings.xml><?xml version="1.0" encoding="utf-8"?>
<sst xmlns="http://schemas.openxmlformats.org/spreadsheetml/2006/main" count="151" uniqueCount="125">
  <si>
    <t>[표1]</t>
    <phoneticPr fontId="2" type="noConversion"/>
  </si>
  <si>
    <t>[표1]</t>
  </si>
  <si>
    <t xml:space="preserve">기준일 : </t>
  </si>
  <si>
    <t>생년월일</t>
  </si>
  <si>
    <t>성별</t>
  </si>
  <si>
    <t>초과시간</t>
  </si>
  <si>
    <t>알바시작일</t>
  </si>
  <si>
    <t>초과수당</t>
  </si>
  <si>
    <t>알바일수</t>
  </si>
  <si>
    <t>주민번호</t>
  </si>
  <si>
    <t>남</t>
  </si>
  <si>
    <t>여</t>
  </si>
  <si>
    <t>학생코드</t>
    <phoneticPr fontId="2" type="noConversion"/>
  </si>
  <si>
    <t>학원등록일</t>
    <phoneticPr fontId="2" type="noConversion"/>
  </si>
  <si>
    <t>학년</t>
    <phoneticPr fontId="2" type="noConversion"/>
  </si>
  <si>
    <t>학원비</t>
    <phoneticPr fontId="2" type="noConversion"/>
  </si>
  <si>
    <t>보강시간</t>
    <phoneticPr fontId="2" type="noConversion"/>
  </si>
  <si>
    <t>할인율</t>
    <phoneticPr fontId="2" type="noConversion"/>
  </si>
  <si>
    <t>비고</t>
    <phoneticPr fontId="2" type="noConversion"/>
  </si>
  <si>
    <t>구분</t>
    <phoneticPr fontId="2" type="noConversion"/>
  </si>
  <si>
    <t>A001</t>
    <phoneticPr fontId="2" type="noConversion"/>
  </si>
  <si>
    <t>고1</t>
    <phoneticPr fontId="2" type="noConversion"/>
  </si>
  <si>
    <t>C006</t>
    <phoneticPr fontId="2" type="noConversion"/>
  </si>
  <si>
    <t>A003</t>
    <phoneticPr fontId="2" type="noConversion"/>
  </si>
  <si>
    <t>고3</t>
    <phoneticPr fontId="2" type="noConversion"/>
  </si>
  <si>
    <t>B005</t>
    <phoneticPr fontId="2" type="noConversion"/>
  </si>
  <si>
    <t>예비중</t>
    <phoneticPr fontId="2" type="noConversion"/>
  </si>
  <si>
    <t>C002</t>
    <phoneticPr fontId="2" type="noConversion"/>
  </si>
  <si>
    <t>고2</t>
    <phoneticPr fontId="2" type="noConversion"/>
  </si>
  <si>
    <t>[표2]</t>
    <phoneticPr fontId="2" type="noConversion"/>
  </si>
  <si>
    <t>회원코드</t>
  </si>
  <si>
    <t>가입일</t>
  </si>
  <si>
    <t>가입기간</t>
  </si>
  <si>
    <t>기부금</t>
  </si>
  <si>
    <t>봉사시간</t>
  </si>
  <si>
    <t>봉사점수</t>
  </si>
  <si>
    <t>봉사시간2</t>
  </si>
  <si>
    <t>등급</t>
  </si>
  <si>
    <t>구분</t>
  </si>
  <si>
    <t>[표3]</t>
  </si>
  <si>
    <t>이름</t>
  </si>
  <si>
    <t>학년</t>
  </si>
  <si>
    <t>필기</t>
  </si>
  <si>
    <t>실기</t>
  </si>
  <si>
    <t>면접</t>
  </si>
  <si>
    <t>그래프1</t>
  </si>
  <si>
    <t>그래프2</t>
  </si>
  <si>
    <t>홍가람</t>
  </si>
  <si>
    <t>이성훈</t>
  </si>
  <si>
    <t>구인하</t>
  </si>
  <si>
    <t>이숙민</t>
  </si>
  <si>
    <t>김형호</t>
  </si>
  <si>
    <t>양성진</t>
  </si>
  <si>
    <t>임호성</t>
  </si>
  <si>
    <t>김용화</t>
  </si>
  <si>
    <t>지점</t>
  </si>
  <si>
    <t>담당자</t>
  </si>
  <si>
    <t>냉장보관</t>
  </si>
  <si>
    <t>유통기한</t>
  </si>
  <si>
    <t>매장청결</t>
  </si>
  <si>
    <t>위생1</t>
  </si>
  <si>
    <t>위생2</t>
  </si>
  <si>
    <t>가로수길점</t>
  </si>
  <si>
    <t>문송윤</t>
  </si>
  <si>
    <t>압구정점</t>
  </si>
  <si>
    <t>정서영</t>
  </si>
  <si>
    <t>혜화점</t>
  </si>
  <si>
    <t>유채율</t>
  </si>
  <si>
    <t>신촌점</t>
  </si>
  <si>
    <t>송초한</t>
  </si>
  <si>
    <t>홍대점</t>
  </si>
  <si>
    <t>주주안</t>
  </si>
  <si>
    <t>해운대점</t>
  </si>
  <si>
    <t>조은진</t>
  </si>
  <si>
    <t>동성로점</t>
  </si>
  <si>
    <t>정경호</t>
  </si>
  <si>
    <t>제주점</t>
  </si>
  <si>
    <t>고영하</t>
  </si>
  <si>
    <t>성명</t>
  </si>
  <si>
    <t>상품코드</t>
  </si>
  <si>
    <t>수량</t>
  </si>
  <si>
    <t>단가</t>
  </si>
  <si>
    <t>판매금액</t>
  </si>
  <si>
    <t>총판매시간</t>
  </si>
  <si>
    <t>비고</t>
  </si>
  <si>
    <t>분류</t>
  </si>
  <si>
    <t>김새롬</t>
  </si>
  <si>
    <t>4D055</t>
  </si>
  <si>
    <t>권충수</t>
  </si>
  <si>
    <t>3A835</t>
  </si>
  <si>
    <t>임원이</t>
  </si>
  <si>
    <t>5A430</t>
  </si>
  <si>
    <t>이구름</t>
  </si>
  <si>
    <t>4C317</t>
  </si>
  <si>
    <t>김중건</t>
  </si>
  <si>
    <t>5A794</t>
  </si>
  <si>
    <t>배사공</t>
  </si>
  <si>
    <t>3B666</t>
  </si>
  <si>
    <t>김진상</t>
  </si>
  <si>
    <t>4B383</t>
  </si>
  <si>
    <t>고진웅</t>
  </si>
  <si>
    <t>5C766</t>
  </si>
  <si>
    <t>[표2]</t>
  </si>
  <si>
    <t>개수</t>
  </si>
  <si>
    <t>김한응</t>
  </si>
  <si>
    <t>김태정</t>
  </si>
  <si>
    <t>황선철</t>
  </si>
  <si>
    <t>이만수</t>
  </si>
  <si>
    <t>이봉삼</t>
  </si>
  <si>
    <t>이원섭</t>
  </si>
  <si>
    <t>김주희</t>
  </si>
  <si>
    <t>김환식</t>
  </si>
  <si>
    <t>기준일</t>
  </si>
  <si>
    <t>판매시작일</t>
  </si>
  <si>
    <t>1월</t>
  </si>
  <si>
    <t>2월</t>
  </si>
  <si>
    <t>3월</t>
  </si>
  <si>
    <t>판매일수</t>
  </si>
  <si>
    <t>그래프</t>
  </si>
  <si>
    <t>개수1</t>
    <phoneticPr fontId="2" type="noConversion"/>
  </si>
  <si>
    <t>개수2</t>
    <phoneticPr fontId="2" type="noConversion"/>
  </si>
  <si>
    <t>봉사시간</t>
    <phoneticPr fontId="2" type="noConversion"/>
  </si>
  <si>
    <t>인원1</t>
    <phoneticPr fontId="2" type="noConversion"/>
  </si>
  <si>
    <t>인원2</t>
    <phoneticPr fontId="2" type="noConversion"/>
  </si>
  <si>
    <t xml:space="preserve">    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</si>
</sst>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General\ \~"/>
    <numFmt numFmtId="177" formatCode="General\~"/>
    <numFmt numFmtId="178" formatCode="#,##0_ "/>
  </numFmts>
  <fonts count="6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2"/>
      <color indexed="8"/>
      <name val="굴림"/>
      <family val="3"/>
      <charset val="129"/>
    </font>
    <font>
      <sz val="11"/>
      <color indexed="8"/>
      <name val="맑은 고딕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4" fillId="0" borderId="0"/>
  </cellStyleXfs>
  <cellXfs count="3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41" fontId="0" fillId="0" borderId="1" xfId="1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41" fontId="3" fillId="0" borderId="1" xfId="1" applyFont="1" applyBorder="1">
      <alignment vertical="center"/>
    </xf>
    <xf numFmtId="0" fontId="0" fillId="0" borderId="1" xfId="0" applyBorder="1">
      <alignment vertical="center"/>
    </xf>
    <xf numFmtId="9" fontId="0" fillId="0" borderId="1" xfId="2" applyFont="1" applyBorder="1" applyAlignment="1">
      <alignment horizontal="center" vertical="center"/>
    </xf>
    <xf numFmtId="41" fontId="3" fillId="0" borderId="1" xfId="1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 vertical="center"/>
    </xf>
    <xf numFmtId="0" fontId="3" fillId="0" borderId="2" xfId="0" applyFont="1" applyBorder="1" applyAlignment="1"/>
    <xf numFmtId="14" fontId="0" fillId="0" borderId="0" xfId="0" applyNumberFormat="1">
      <alignment vertical="center"/>
    </xf>
    <xf numFmtId="0" fontId="5" fillId="0" borderId="1" xfId="3" applyFont="1" applyBorder="1" applyAlignment="1">
      <alignment horizontal="center"/>
    </xf>
    <xf numFmtId="0" fontId="5" fillId="2" borderId="1" xfId="3" applyFont="1" applyFill="1" applyBorder="1" applyAlignment="1">
      <alignment horizontal="center"/>
    </xf>
    <xf numFmtId="0" fontId="5" fillId="0" borderId="1" xfId="3" applyFont="1" applyBorder="1" applyAlignment="1">
      <alignment horizontal="center" wrapText="1"/>
    </xf>
    <xf numFmtId="178" fontId="0" fillId="0" borderId="1" xfId="1" applyNumberFormat="1" applyFont="1" applyBorder="1">
      <alignment vertical="center"/>
    </xf>
    <xf numFmtId="0" fontId="0" fillId="0" borderId="0" xfId="0" applyAlignment="1"/>
    <xf numFmtId="176" fontId="0" fillId="0" borderId="3" xfId="0" applyNumberForma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1" fontId="0" fillId="0" borderId="1" xfId="1" applyFont="1" applyFill="1" applyBorder="1">
      <alignment vertical="center"/>
    </xf>
    <xf numFmtId="176" fontId="0" fillId="0" borderId="1" xfId="0" applyNumberFormat="1" applyBorder="1" applyAlignment="1">
      <alignment horizontal="right" vertical="center"/>
    </xf>
    <xf numFmtId="177" fontId="0" fillId="0" borderId="1" xfId="0" applyNumberFormat="1" applyBorder="1">
      <alignment vertical="center"/>
    </xf>
    <xf numFmtId="0" fontId="3" fillId="0" borderId="1" xfId="0" applyFont="1" applyBorder="1" applyAlignment="1">
      <alignment horizontal="center" vertical="center"/>
    </xf>
  </cellXfs>
  <cellStyles count="4">
    <cellStyle name="백분율" xfId="2" builtinId="5"/>
    <cellStyle name="쉼표 [0]" xfId="1" builtinId="6"/>
    <cellStyle name="표준" xfId="0" builtinId="0"/>
    <cellStyle name="표준_계산작업" xfId="3" xr:uid="{02397B05-042E-42C7-A4C7-348BB295EC4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697B1E-B33A-496B-853B-2CEB2FEE4B7C}">
  <dimension ref="A1:O10"/>
  <sheetViews>
    <sheetView tabSelected="1" workbookViewId="0"/>
  </sheetViews>
  <sheetFormatPr defaultRowHeight="16.5" x14ac:dyDescent="0.3"/>
  <cols>
    <col min="1" max="1" width="11.125" bestFit="1" customWidth="1"/>
    <col min="2" max="2" width="6" customWidth="1"/>
    <col min="3" max="3" width="9" bestFit="1" customWidth="1"/>
    <col min="4" max="4" width="11.125" bestFit="1" customWidth="1"/>
    <col min="5" max="6" width="9" bestFit="1" customWidth="1"/>
    <col min="7" max="7" width="15.875" bestFit="1" customWidth="1"/>
  </cols>
  <sheetData>
    <row r="1" spans="1:15" x14ac:dyDescent="0.3">
      <c r="A1" t="s">
        <v>1</v>
      </c>
      <c r="C1" s="1"/>
      <c r="D1" s="1"/>
      <c r="F1" s="1" t="s">
        <v>2</v>
      </c>
      <c r="G1" s="2">
        <v>44306</v>
      </c>
    </row>
    <row r="2" spans="1:15" x14ac:dyDescent="0.3">
      <c r="A2" s="3" t="s">
        <v>3</v>
      </c>
      <c r="B2" s="3" t="s">
        <v>4</v>
      </c>
      <c r="C2" s="3" t="s">
        <v>5</v>
      </c>
      <c r="D2" s="3" t="s">
        <v>6</v>
      </c>
      <c r="E2" s="4" t="s">
        <v>7</v>
      </c>
      <c r="F2" s="4" t="s">
        <v>8</v>
      </c>
      <c r="G2" s="4" t="s">
        <v>9</v>
      </c>
    </row>
    <row r="3" spans="1:15" x14ac:dyDescent="0.3">
      <c r="A3" s="5">
        <v>36985</v>
      </c>
      <c r="B3" s="6" t="s">
        <v>10</v>
      </c>
      <c r="C3" s="3">
        <v>3</v>
      </c>
      <c r="D3" s="5">
        <v>44274</v>
      </c>
      <c r="E3" s="7">
        <f>IF(ISNUMBER(C3),ROUND(C3*9500,-3),"0")</f>
        <v>29000</v>
      </c>
      <c r="F3" s="8" t="str">
        <f>TEXT(IF(NETWORKDAYS(D3,$G$1)&gt;0,NETWORKDAYS(D3,$G$1),""),"00일")</f>
        <v>23일</v>
      </c>
      <c r="G3" s="6" t="str">
        <f>TEXT(A3,"YYMMDD")&amp;TEXT(IF(YEAR(A3)&gt;=2000,IF(B3="남",3,4),IF(B3="남",1,2)),"-0")&amp;"******"</f>
        <v>010404-3******</v>
      </c>
      <c r="O3" s="17"/>
    </row>
    <row r="4" spans="1:15" x14ac:dyDescent="0.3">
      <c r="A4" s="5">
        <v>36680</v>
      </c>
      <c r="B4" s="6" t="s">
        <v>10</v>
      </c>
      <c r="C4" s="3"/>
      <c r="D4" s="5">
        <v>44288</v>
      </c>
      <c r="E4" s="7" t="str">
        <f t="shared" ref="E4:E10" si="0">IF(ISNUMBER(C4),ROUND(C4*9500,-3),"0")</f>
        <v>0</v>
      </c>
      <c r="F4" s="8" t="str">
        <f t="shared" ref="F4:F10" si="1">TEXT( IF(NETWORKDAYS(D4,$G$1)&gt;0,NETWORKDAYS(D4,$G$1),""),"00일")</f>
        <v>13일</v>
      </c>
      <c r="G4" s="6" t="str">
        <f t="shared" ref="G4:G10" si="2">TEXT(A4,"YYMMDD")&amp;TEXT(IF(YEAR(A4)&gt;=2000,IF(B4="남",3,4),IF(B4="남",1,2)),"-0")&amp;"******"</f>
        <v>000603-3******</v>
      </c>
    </row>
    <row r="5" spans="1:15" x14ac:dyDescent="0.3">
      <c r="A5" s="5">
        <v>37427</v>
      </c>
      <c r="B5" s="6" t="s">
        <v>11</v>
      </c>
      <c r="C5" s="3">
        <v>2</v>
      </c>
      <c r="D5" s="5">
        <v>44252</v>
      </c>
      <c r="E5" s="7">
        <f t="shared" si="0"/>
        <v>19000</v>
      </c>
      <c r="F5" s="8" t="str">
        <f t="shared" si="1"/>
        <v>39일</v>
      </c>
      <c r="G5" s="6" t="str">
        <f t="shared" si="2"/>
        <v>020620-4******</v>
      </c>
    </row>
    <row r="6" spans="1:15" x14ac:dyDescent="0.3">
      <c r="A6" s="5">
        <v>35942</v>
      </c>
      <c r="B6" s="6" t="s">
        <v>10</v>
      </c>
      <c r="C6" s="3"/>
      <c r="D6" s="5">
        <v>44317</v>
      </c>
      <c r="E6" s="7" t="str">
        <f t="shared" si="0"/>
        <v>0</v>
      </c>
      <c r="F6" s="8" t="str">
        <f t="shared" si="1"/>
        <v/>
      </c>
      <c r="G6" s="6" t="str">
        <f t="shared" si="2"/>
        <v>980527-1******</v>
      </c>
    </row>
    <row r="7" spans="1:15" x14ac:dyDescent="0.3">
      <c r="A7" s="5">
        <v>36557</v>
      </c>
      <c r="B7" s="6" t="s">
        <v>11</v>
      </c>
      <c r="C7" s="3"/>
      <c r="D7" s="5">
        <v>44237</v>
      </c>
      <c r="E7" s="7" t="str">
        <f t="shared" si="0"/>
        <v>0</v>
      </c>
      <c r="F7" s="8" t="str">
        <f t="shared" si="1"/>
        <v>50일</v>
      </c>
      <c r="G7" s="6" t="str">
        <f t="shared" si="2"/>
        <v>000201-4******</v>
      </c>
    </row>
    <row r="8" spans="1:15" x14ac:dyDescent="0.3">
      <c r="A8" s="5">
        <v>35737</v>
      </c>
      <c r="B8" s="6" t="s">
        <v>11</v>
      </c>
      <c r="C8" s="3">
        <v>1</v>
      </c>
      <c r="D8" s="5">
        <v>44282</v>
      </c>
      <c r="E8" s="7">
        <f t="shared" si="0"/>
        <v>10000</v>
      </c>
      <c r="F8" s="8" t="str">
        <f t="shared" si="1"/>
        <v>17일</v>
      </c>
      <c r="G8" s="6" t="str">
        <f t="shared" si="2"/>
        <v>971103-2******</v>
      </c>
    </row>
    <row r="9" spans="1:15" x14ac:dyDescent="0.3">
      <c r="A9" s="5">
        <v>36983</v>
      </c>
      <c r="B9" s="6" t="s">
        <v>11</v>
      </c>
      <c r="C9" s="3">
        <v>5</v>
      </c>
      <c r="D9" s="5">
        <v>44311</v>
      </c>
      <c r="E9" s="7">
        <f t="shared" si="0"/>
        <v>48000</v>
      </c>
      <c r="F9" s="8" t="str">
        <f t="shared" si="1"/>
        <v/>
      </c>
      <c r="G9" s="6" t="str">
        <f t="shared" si="2"/>
        <v>010402-4******</v>
      </c>
    </row>
    <row r="10" spans="1:15" x14ac:dyDescent="0.3">
      <c r="A10" s="5">
        <v>37875</v>
      </c>
      <c r="B10" s="6" t="s">
        <v>10</v>
      </c>
      <c r="C10" s="3">
        <v>2</v>
      </c>
      <c r="D10" s="5">
        <v>44270</v>
      </c>
      <c r="E10" s="7">
        <f t="shared" si="0"/>
        <v>19000</v>
      </c>
      <c r="F10" s="8" t="str">
        <f t="shared" si="1"/>
        <v>27일</v>
      </c>
      <c r="G10" s="6" t="str">
        <f t="shared" si="2"/>
        <v>030911-3******</v>
      </c>
    </row>
  </sheetData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93C27C-C7E3-491A-B8A7-2C955C1DED8A}">
  <dimension ref="A1:H15"/>
  <sheetViews>
    <sheetView workbookViewId="0"/>
  </sheetViews>
  <sheetFormatPr defaultRowHeight="16.5" x14ac:dyDescent="0.3"/>
  <cols>
    <col min="1" max="1" width="9" bestFit="1" customWidth="1"/>
    <col min="2" max="2" width="11.125" bestFit="1" customWidth="1"/>
    <col min="3" max="3" width="9" bestFit="1" customWidth="1"/>
    <col min="4" max="4" width="9.375" bestFit="1" customWidth="1"/>
    <col min="5" max="5" width="9" bestFit="1" customWidth="1"/>
    <col min="6" max="6" width="7.125" bestFit="1" customWidth="1"/>
    <col min="7" max="7" width="11.75" bestFit="1" customWidth="1"/>
    <col min="8" max="8" width="9.375" bestFit="1" customWidth="1"/>
  </cols>
  <sheetData>
    <row r="1" spans="1:8" x14ac:dyDescent="0.3">
      <c r="A1" t="s">
        <v>0</v>
      </c>
    </row>
    <row r="2" spans="1:8" x14ac:dyDescent="0.3">
      <c r="A2" s="8" t="s">
        <v>12</v>
      </c>
      <c r="B2" s="8" t="s">
        <v>13</v>
      </c>
      <c r="C2" s="8" t="s">
        <v>14</v>
      </c>
      <c r="D2" s="8" t="s">
        <v>15</v>
      </c>
      <c r="E2" s="8" t="s">
        <v>16</v>
      </c>
      <c r="F2" s="9" t="s">
        <v>17</v>
      </c>
      <c r="G2" s="9" t="s">
        <v>18</v>
      </c>
      <c r="H2" s="9" t="s">
        <v>19</v>
      </c>
    </row>
    <row r="3" spans="1:8" x14ac:dyDescent="0.3">
      <c r="A3" s="8" t="s">
        <v>20</v>
      </c>
      <c r="B3" s="10">
        <v>44198</v>
      </c>
      <c r="C3" s="8" t="s">
        <v>21</v>
      </c>
      <c r="D3" s="11">
        <v>150000</v>
      </c>
      <c r="E3" s="12">
        <v>213</v>
      </c>
      <c r="F3" s="13"/>
      <c r="G3" s="14"/>
      <c r="H3" s="15"/>
    </row>
    <row r="4" spans="1:8" x14ac:dyDescent="0.3">
      <c r="A4" s="8" t="s">
        <v>22</v>
      </c>
      <c r="B4" s="10">
        <v>43954</v>
      </c>
      <c r="C4" s="8" t="s">
        <v>21</v>
      </c>
      <c r="D4" s="11">
        <v>300000</v>
      </c>
      <c r="E4" s="12">
        <v>107</v>
      </c>
      <c r="F4" s="13"/>
      <c r="G4" s="14"/>
      <c r="H4" s="15"/>
    </row>
    <row r="5" spans="1:8" x14ac:dyDescent="0.3">
      <c r="A5" s="8" t="s">
        <v>23</v>
      </c>
      <c r="B5" s="10">
        <v>43891</v>
      </c>
      <c r="C5" s="8" t="s">
        <v>24</v>
      </c>
      <c r="D5" s="11">
        <v>200000</v>
      </c>
      <c r="E5">
        <v>55</v>
      </c>
      <c r="F5" s="13"/>
      <c r="G5" s="14"/>
      <c r="H5" s="15"/>
    </row>
    <row r="6" spans="1:8" x14ac:dyDescent="0.3">
      <c r="A6" s="8" t="s">
        <v>25</v>
      </c>
      <c r="B6" s="10">
        <v>43807</v>
      </c>
      <c r="C6" s="8" t="s">
        <v>24</v>
      </c>
      <c r="D6" s="11">
        <v>550000</v>
      </c>
      <c r="E6" s="12">
        <v>186</v>
      </c>
      <c r="F6" s="13"/>
      <c r="G6" s="14"/>
      <c r="H6" s="15"/>
    </row>
    <row r="7" spans="1:8" x14ac:dyDescent="0.3">
      <c r="A7" s="8" t="s">
        <v>25</v>
      </c>
      <c r="B7" s="10">
        <v>43974</v>
      </c>
      <c r="C7" s="8" t="s">
        <v>26</v>
      </c>
      <c r="D7" s="11">
        <v>120000</v>
      </c>
      <c r="E7" s="12">
        <v>51</v>
      </c>
      <c r="F7" s="13"/>
      <c r="G7" s="14"/>
      <c r="H7" s="15"/>
    </row>
    <row r="8" spans="1:8" x14ac:dyDescent="0.3">
      <c r="A8" s="8" t="s">
        <v>22</v>
      </c>
      <c r="B8" s="10">
        <v>43924</v>
      </c>
      <c r="C8" s="8" t="s">
        <v>21</v>
      </c>
      <c r="D8" s="11">
        <v>350000</v>
      </c>
      <c r="E8" s="12">
        <v>85</v>
      </c>
      <c r="F8" s="13"/>
      <c r="G8" s="14"/>
      <c r="H8" s="15"/>
    </row>
    <row r="9" spans="1:8" x14ac:dyDescent="0.3">
      <c r="A9" s="8" t="s">
        <v>27</v>
      </c>
      <c r="B9" s="10">
        <v>44205</v>
      </c>
      <c r="C9" s="8" t="s">
        <v>28</v>
      </c>
      <c r="D9" s="11">
        <v>400000</v>
      </c>
      <c r="E9" s="12">
        <v>123</v>
      </c>
      <c r="F9" s="13"/>
      <c r="G9" s="14"/>
      <c r="H9" s="15"/>
    </row>
    <row r="10" spans="1:8" x14ac:dyDescent="0.3">
      <c r="A10" s="16" t="s">
        <v>29</v>
      </c>
      <c r="B10" s="16"/>
    </row>
    <row r="11" spans="1:8" x14ac:dyDescent="0.3">
      <c r="A11" s="29" t="s">
        <v>16</v>
      </c>
      <c r="B11" s="29"/>
      <c r="C11" s="4" t="s">
        <v>119</v>
      </c>
      <c r="D11" s="4" t="s">
        <v>120</v>
      </c>
    </row>
    <row r="12" spans="1:8" x14ac:dyDescent="0.3">
      <c r="A12" s="27">
        <v>1</v>
      </c>
      <c r="B12" s="3">
        <v>50</v>
      </c>
      <c r="C12" s="3"/>
      <c r="D12" s="12"/>
    </row>
    <row r="13" spans="1:8" x14ac:dyDescent="0.3">
      <c r="A13" s="27">
        <v>51</v>
      </c>
      <c r="B13" s="3">
        <v>100</v>
      </c>
      <c r="C13" s="3"/>
      <c r="D13" s="12"/>
    </row>
    <row r="14" spans="1:8" x14ac:dyDescent="0.3">
      <c r="A14" s="27">
        <v>101</v>
      </c>
      <c r="B14" s="3">
        <v>200</v>
      </c>
      <c r="C14" s="3"/>
      <c r="D14" s="12"/>
    </row>
    <row r="15" spans="1:8" x14ac:dyDescent="0.3">
      <c r="A15" s="27">
        <v>201</v>
      </c>
      <c r="B15" s="3">
        <v>300</v>
      </c>
      <c r="C15" s="3"/>
      <c r="D15" s="12"/>
    </row>
  </sheetData>
  <mergeCells count="1">
    <mergeCell ref="A11:B11"/>
  </mergeCells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E2DDA0-DFBB-4675-BEA4-14273F9354B1}">
  <sheetPr>
    <tabColor theme="9" tint="0.59999389629810485"/>
  </sheetPr>
  <dimension ref="A1:S15"/>
  <sheetViews>
    <sheetView workbookViewId="0">
      <selection activeCell="F28" sqref="F28"/>
    </sheetView>
  </sheetViews>
  <sheetFormatPr defaultRowHeight="16.5" x14ac:dyDescent="0.3"/>
  <cols>
    <col min="1" max="1" width="10.25" customWidth="1"/>
    <col min="2" max="2" width="4.875" customWidth="1"/>
    <col min="3" max="4" width="10.125" customWidth="1"/>
    <col min="5" max="5" width="7.875" customWidth="1"/>
    <col min="6" max="6" width="8.875" customWidth="1"/>
    <col min="7" max="7" width="8" customWidth="1"/>
    <col min="8" max="8" width="9" customWidth="1"/>
    <col min="9" max="9" width="11" customWidth="1"/>
    <col min="10" max="10" width="7.25" customWidth="1"/>
    <col min="11" max="11" width="10.125" customWidth="1"/>
  </cols>
  <sheetData>
    <row r="1" spans="1:19" x14ac:dyDescent="0.3">
      <c r="A1" t="s">
        <v>1</v>
      </c>
      <c r="J1" s="1" t="s">
        <v>2</v>
      </c>
      <c r="K1" s="2">
        <v>44357</v>
      </c>
    </row>
    <row r="2" spans="1:19" x14ac:dyDescent="0.3">
      <c r="A2" s="3" t="s">
        <v>3</v>
      </c>
      <c r="B2" s="3" t="s">
        <v>4</v>
      </c>
      <c r="C2" s="4" t="s">
        <v>30</v>
      </c>
      <c r="D2" s="8" t="s">
        <v>31</v>
      </c>
      <c r="E2" s="4" t="s">
        <v>32</v>
      </c>
      <c r="F2" s="8" t="s">
        <v>33</v>
      </c>
      <c r="G2" s="8" t="s">
        <v>34</v>
      </c>
      <c r="H2" s="4" t="s">
        <v>35</v>
      </c>
      <c r="I2" s="9" t="s">
        <v>36</v>
      </c>
      <c r="J2" s="9" t="s">
        <v>37</v>
      </c>
      <c r="K2" s="9" t="s">
        <v>38</v>
      </c>
    </row>
    <row r="3" spans="1:19" x14ac:dyDescent="0.3">
      <c r="A3" s="5">
        <v>33824</v>
      </c>
      <c r="B3" s="6" t="s">
        <v>10</v>
      </c>
      <c r="C3" s="6"/>
      <c r="D3" s="10">
        <v>39825</v>
      </c>
      <c r="E3" s="8"/>
      <c r="F3" s="11">
        <v>900000</v>
      </c>
      <c r="G3" s="12">
        <v>350</v>
      </c>
      <c r="H3" s="12"/>
      <c r="I3" s="14"/>
      <c r="J3" s="13"/>
      <c r="K3" s="15"/>
    </row>
    <row r="4" spans="1:19" x14ac:dyDescent="0.3">
      <c r="A4" s="5">
        <v>36295</v>
      </c>
      <c r="B4" s="6" t="s">
        <v>10</v>
      </c>
      <c r="C4" s="6"/>
      <c r="D4" s="10">
        <v>42236</v>
      </c>
      <c r="E4" s="8"/>
      <c r="F4" s="11">
        <v>100000</v>
      </c>
      <c r="G4" s="12">
        <v>897</v>
      </c>
      <c r="H4" s="12"/>
      <c r="I4" s="14"/>
      <c r="J4" s="13"/>
      <c r="K4" s="15"/>
    </row>
    <row r="5" spans="1:19" x14ac:dyDescent="0.3">
      <c r="A5" s="5">
        <v>35533</v>
      </c>
      <c r="B5" s="6" t="s">
        <v>11</v>
      </c>
      <c r="C5" s="6"/>
      <c r="D5" s="10">
        <v>44348</v>
      </c>
      <c r="E5" s="8"/>
      <c r="F5" s="11">
        <v>500000</v>
      </c>
      <c r="H5" s="12"/>
      <c r="I5" s="14"/>
      <c r="J5" s="13"/>
      <c r="K5" s="15"/>
    </row>
    <row r="6" spans="1:19" x14ac:dyDescent="0.3">
      <c r="A6" s="5">
        <v>35942</v>
      </c>
      <c r="B6" s="6" t="s">
        <v>10</v>
      </c>
      <c r="C6" s="6"/>
      <c r="D6" s="10">
        <v>39073</v>
      </c>
      <c r="E6" s="8"/>
      <c r="F6" s="11">
        <v>900000</v>
      </c>
      <c r="G6" s="12">
        <v>222</v>
      </c>
      <c r="H6" s="12"/>
      <c r="I6" s="14"/>
      <c r="J6" s="13"/>
      <c r="K6" s="15"/>
    </row>
    <row r="7" spans="1:19" x14ac:dyDescent="0.3">
      <c r="A7" s="17">
        <v>36673</v>
      </c>
      <c r="B7" s="6" t="s">
        <v>11</v>
      </c>
      <c r="C7" s="6"/>
      <c r="D7" s="10">
        <v>38317</v>
      </c>
      <c r="E7" s="8"/>
      <c r="F7" s="11">
        <v>200000</v>
      </c>
      <c r="G7" s="12">
        <v>809</v>
      </c>
      <c r="H7" s="12"/>
      <c r="I7" s="14"/>
      <c r="J7" s="13"/>
      <c r="K7" s="15"/>
    </row>
    <row r="8" spans="1:19" x14ac:dyDescent="0.3">
      <c r="A8" s="5">
        <v>37280</v>
      </c>
      <c r="B8" s="6" t="s">
        <v>10</v>
      </c>
      <c r="C8" s="6"/>
      <c r="D8" s="10">
        <v>42647</v>
      </c>
      <c r="E8" s="8"/>
      <c r="F8" s="11">
        <v>300000</v>
      </c>
      <c r="G8" s="12">
        <v>481</v>
      </c>
      <c r="H8" s="12"/>
      <c r="I8" s="14"/>
      <c r="J8" s="13"/>
      <c r="K8" s="15"/>
      <c r="S8" t="s">
        <v>124</v>
      </c>
    </row>
    <row r="9" spans="1:19" x14ac:dyDescent="0.3">
      <c r="A9" s="5">
        <v>35263</v>
      </c>
      <c r="B9" s="6" t="s">
        <v>10</v>
      </c>
      <c r="C9" s="6"/>
      <c r="D9" s="10">
        <v>43839</v>
      </c>
      <c r="E9" s="8"/>
      <c r="F9" s="11">
        <v>500000</v>
      </c>
      <c r="G9" s="12"/>
      <c r="H9" s="12"/>
      <c r="I9" s="14"/>
      <c r="J9" s="13"/>
      <c r="K9" s="15"/>
    </row>
    <row r="10" spans="1:19" x14ac:dyDescent="0.3">
      <c r="A10" s="16" t="s">
        <v>39</v>
      </c>
    </row>
    <row r="11" spans="1:19" x14ac:dyDescent="0.3">
      <c r="A11" s="29" t="s">
        <v>121</v>
      </c>
      <c r="B11" s="29"/>
      <c r="C11" s="4" t="s">
        <v>122</v>
      </c>
      <c r="D11" s="4" t="s">
        <v>123</v>
      </c>
    </row>
    <row r="12" spans="1:19" x14ac:dyDescent="0.3">
      <c r="A12" s="28">
        <v>0</v>
      </c>
      <c r="B12" s="3">
        <v>300</v>
      </c>
      <c r="C12" s="3"/>
      <c r="D12" s="12"/>
    </row>
    <row r="13" spans="1:19" x14ac:dyDescent="0.3">
      <c r="A13" s="28">
        <v>301</v>
      </c>
      <c r="B13" s="3">
        <v>500</v>
      </c>
      <c r="C13" s="3"/>
      <c r="D13" s="12"/>
    </row>
    <row r="14" spans="1:19" x14ac:dyDescent="0.3">
      <c r="A14" s="28">
        <v>501</v>
      </c>
      <c r="B14" s="3">
        <v>700</v>
      </c>
      <c r="C14" s="3"/>
      <c r="D14" s="12"/>
    </row>
    <row r="15" spans="1:19" x14ac:dyDescent="0.3">
      <c r="A15" s="28">
        <v>701</v>
      </c>
      <c r="B15" s="3">
        <v>900</v>
      </c>
      <c r="C15" s="3"/>
      <c r="D15" s="12"/>
    </row>
  </sheetData>
  <mergeCells count="1">
    <mergeCell ref="A11:B11"/>
  </mergeCells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DC891E-7F98-4BE1-80FD-570D2A6F3512}">
  <dimension ref="A1:G9"/>
  <sheetViews>
    <sheetView workbookViewId="0">
      <selection sqref="A1:G9"/>
    </sheetView>
  </sheetViews>
  <sheetFormatPr defaultRowHeight="16.5" x14ac:dyDescent="0.3"/>
  <cols>
    <col min="1" max="1" width="8.5" customWidth="1"/>
    <col min="2" max="5" width="7" customWidth="1"/>
    <col min="6" max="6" width="11.125" bestFit="1" customWidth="1"/>
    <col min="7" max="7" width="10.125" customWidth="1"/>
  </cols>
  <sheetData>
    <row r="1" spans="1:7" x14ac:dyDescent="0.3">
      <c r="A1" s="18" t="s">
        <v>40</v>
      </c>
      <c r="B1" s="18" t="s">
        <v>41</v>
      </c>
      <c r="C1" s="18" t="s">
        <v>42</v>
      </c>
      <c r="D1" s="18" t="s">
        <v>43</v>
      </c>
      <c r="E1" s="18" t="s">
        <v>44</v>
      </c>
      <c r="F1" s="19" t="s">
        <v>45</v>
      </c>
      <c r="G1" s="4" t="s">
        <v>46</v>
      </c>
    </row>
    <row r="2" spans="1:7" x14ac:dyDescent="0.3">
      <c r="A2" s="20" t="s">
        <v>47</v>
      </c>
      <c r="B2" s="20">
        <v>1</v>
      </c>
      <c r="C2" s="20">
        <v>70</v>
      </c>
      <c r="D2" s="20">
        <v>92</v>
      </c>
      <c r="E2" s="20">
        <v>57</v>
      </c>
      <c r="F2" s="12"/>
      <c r="G2" s="21"/>
    </row>
    <row r="3" spans="1:7" x14ac:dyDescent="0.3">
      <c r="A3" s="20" t="s">
        <v>48</v>
      </c>
      <c r="B3" s="20">
        <v>3</v>
      </c>
      <c r="C3" s="20">
        <v>90</v>
      </c>
      <c r="D3" s="20">
        <v>70</v>
      </c>
      <c r="E3" s="20">
        <v>95</v>
      </c>
      <c r="F3" s="12"/>
      <c r="G3" s="21"/>
    </row>
    <row r="4" spans="1:7" x14ac:dyDescent="0.3">
      <c r="A4" s="20" t="s">
        <v>49</v>
      </c>
      <c r="B4" s="20">
        <v>2</v>
      </c>
      <c r="C4" s="20">
        <v>61</v>
      </c>
      <c r="D4" s="20">
        <v>97</v>
      </c>
      <c r="E4" s="20">
        <v>75</v>
      </c>
      <c r="F4" s="12"/>
      <c r="G4" s="21"/>
    </row>
    <row r="5" spans="1:7" x14ac:dyDescent="0.3">
      <c r="A5" s="20" t="s">
        <v>50</v>
      </c>
      <c r="B5" s="20">
        <v>2</v>
      </c>
      <c r="C5" s="20">
        <v>80</v>
      </c>
      <c r="D5" s="20">
        <v>93</v>
      </c>
      <c r="E5" s="20">
        <v>87</v>
      </c>
      <c r="F5" s="12"/>
      <c r="G5" s="21"/>
    </row>
    <row r="6" spans="1:7" x14ac:dyDescent="0.3">
      <c r="A6" s="20" t="s">
        <v>51</v>
      </c>
      <c r="B6" s="20">
        <v>1</v>
      </c>
      <c r="C6" s="20">
        <v>85</v>
      </c>
      <c r="D6" s="20">
        <v>60</v>
      </c>
      <c r="E6" s="20">
        <v>85</v>
      </c>
      <c r="F6" s="12"/>
      <c r="G6" s="21"/>
    </row>
    <row r="7" spans="1:7" x14ac:dyDescent="0.3">
      <c r="A7" s="20" t="s">
        <v>52</v>
      </c>
      <c r="B7" s="20">
        <v>3</v>
      </c>
      <c r="C7" s="20">
        <v>85</v>
      </c>
      <c r="D7" s="20">
        <v>95</v>
      </c>
      <c r="E7" s="20">
        <v>85</v>
      </c>
      <c r="F7" s="12"/>
      <c r="G7" s="21"/>
    </row>
    <row r="8" spans="1:7" x14ac:dyDescent="0.3">
      <c r="A8" s="20" t="s">
        <v>53</v>
      </c>
      <c r="B8" s="20">
        <v>2</v>
      </c>
      <c r="C8" s="20">
        <v>75</v>
      </c>
      <c r="D8" s="20">
        <v>99</v>
      </c>
      <c r="E8" s="20">
        <v>98</v>
      </c>
      <c r="F8" s="12"/>
      <c r="G8" s="21"/>
    </row>
    <row r="9" spans="1:7" x14ac:dyDescent="0.3">
      <c r="A9" s="20" t="s">
        <v>54</v>
      </c>
      <c r="B9" s="20">
        <v>1</v>
      </c>
      <c r="C9" s="20">
        <v>88</v>
      </c>
      <c r="D9" s="20">
        <v>77</v>
      </c>
      <c r="E9" s="20">
        <v>60</v>
      </c>
      <c r="F9" s="12"/>
      <c r="G9" s="21"/>
    </row>
  </sheetData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DC00AE-E1FF-4B0F-B6E2-E67DFA46D93B}">
  <sheetPr>
    <tabColor theme="9" tint="0.59999389629810485"/>
  </sheetPr>
  <dimension ref="A1:G9"/>
  <sheetViews>
    <sheetView workbookViewId="0">
      <selection activeCell="E12" sqref="E12"/>
    </sheetView>
  </sheetViews>
  <sheetFormatPr defaultRowHeight="16.5" x14ac:dyDescent="0.3"/>
  <cols>
    <col min="1" max="1" width="11" bestFit="1" customWidth="1"/>
    <col min="2" max="2" width="7.125" bestFit="1" customWidth="1"/>
    <col min="3" max="4" width="9" bestFit="1" customWidth="1"/>
    <col min="5" max="5" width="9.625" bestFit="1" customWidth="1"/>
    <col min="6" max="6" width="13.125" bestFit="1" customWidth="1"/>
    <col min="7" max="7" width="12.25" bestFit="1" customWidth="1"/>
  </cols>
  <sheetData>
    <row r="1" spans="1:7" x14ac:dyDescent="0.3">
      <c r="A1" s="18" t="s">
        <v>55</v>
      </c>
      <c r="B1" s="18" t="s">
        <v>56</v>
      </c>
      <c r="C1" s="18" t="s">
        <v>57</v>
      </c>
      <c r="D1" s="18" t="s">
        <v>58</v>
      </c>
      <c r="E1" s="18" t="s">
        <v>59</v>
      </c>
      <c r="F1" s="19" t="s">
        <v>60</v>
      </c>
      <c r="G1" s="4" t="s">
        <v>61</v>
      </c>
    </row>
    <row r="2" spans="1:7" x14ac:dyDescent="0.3">
      <c r="A2" s="20" t="s">
        <v>62</v>
      </c>
      <c r="B2" s="20" t="s">
        <v>63</v>
      </c>
      <c r="C2" s="20">
        <v>76</v>
      </c>
      <c r="D2" s="20">
        <v>90</v>
      </c>
      <c r="E2" s="20">
        <v>71</v>
      </c>
      <c r="F2" s="12"/>
      <c r="G2" s="21"/>
    </row>
    <row r="3" spans="1:7" x14ac:dyDescent="0.3">
      <c r="A3" s="20" t="s">
        <v>64</v>
      </c>
      <c r="B3" s="20" t="s">
        <v>65</v>
      </c>
      <c r="C3" s="20">
        <v>85</v>
      </c>
      <c r="D3" s="20">
        <v>61</v>
      </c>
      <c r="E3" s="20">
        <v>90</v>
      </c>
      <c r="F3" s="12"/>
      <c r="G3" s="21"/>
    </row>
    <row r="4" spans="1:7" x14ac:dyDescent="0.3">
      <c r="A4" s="20" t="s">
        <v>66</v>
      </c>
      <c r="B4" s="20" t="s">
        <v>67</v>
      </c>
      <c r="C4" s="20">
        <v>52</v>
      </c>
      <c r="D4" s="20">
        <v>96</v>
      </c>
      <c r="E4" s="20">
        <v>75</v>
      </c>
      <c r="F4" s="12"/>
      <c r="G4" s="21"/>
    </row>
    <row r="5" spans="1:7" x14ac:dyDescent="0.3">
      <c r="A5" s="20" t="s">
        <v>68</v>
      </c>
      <c r="B5" s="20" t="s">
        <v>69</v>
      </c>
      <c r="C5" s="20">
        <v>56</v>
      </c>
      <c r="D5" s="20">
        <v>95</v>
      </c>
      <c r="E5" s="20">
        <v>69</v>
      </c>
      <c r="F5" s="12"/>
      <c r="G5" s="21"/>
    </row>
    <row r="6" spans="1:7" x14ac:dyDescent="0.3">
      <c r="A6" s="20" t="s">
        <v>70</v>
      </c>
      <c r="B6" s="20" t="s">
        <v>71</v>
      </c>
      <c r="C6" s="20">
        <v>76</v>
      </c>
      <c r="D6" s="20">
        <v>100</v>
      </c>
      <c r="E6" s="20">
        <v>60</v>
      </c>
      <c r="F6" s="12"/>
      <c r="G6" s="21"/>
    </row>
    <row r="7" spans="1:7" x14ac:dyDescent="0.3">
      <c r="A7" s="20" t="s">
        <v>72</v>
      </c>
      <c r="B7" s="20" t="s">
        <v>73</v>
      </c>
      <c r="C7" s="20">
        <v>80</v>
      </c>
      <c r="D7" s="20">
        <v>95</v>
      </c>
      <c r="E7" s="20">
        <v>53</v>
      </c>
      <c r="F7" s="12"/>
      <c r="G7" s="21"/>
    </row>
    <row r="8" spans="1:7" x14ac:dyDescent="0.3">
      <c r="A8" s="20" t="s">
        <v>74</v>
      </c>
      <c r="B8" s="20" t="s">
        <v>75</v>
      </c>
      <c r="C8" s="20">
        <v>94</v>
      </c>
      <c r="D8" s="20">
        <v>80</v>
      </c>
      <c r="E8" s="20">
        <v>80</v>
      </c>
      <c r="F8" s="12"/>
      <c r="G8" s="21"/>
    </row>
    <row r="9" spans="1:7" x14ac:dyDescent="0.3">
      <c r="A9" s="20" t="s">
        <v>76</v>
      </c>
      <c r="B9" s="20" t="s">
        <v>77</v>
      </c>
      <c r="C9" s="20">
        <v>100</v>
      </c>
      <c r="D9" s="20">
        <v>88</v>
      </c>
      <c r="E9" s="20">
        <v>77</v>
      </c>
      <c r="F9" s="12"/>
      <c r="G9" s="21"/>
    </row>
  </sheetData>
  <phoneticPr fontId="2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FB543A-3C9F-4974-B154-9E947EB7310E}">
  <sheetPr>
    <tabColor theme="5" tint="0.59999389629810485"/>
  </sheetPr>
  <dimension ref="A1:H16"/>
  <sheetViews>
    <sheetView workbookViewId="0">
      <selection activeCell="G38" sqref="G38"/>
    </sheetView>
  </sheetViews>
  <sheetFormatPr defaultRowHeight="16.5" x14ac:dyDescent="0.3"/>
  <cols>
    <col min="1" max="1" width="7.875" customWidth="1"/>
    <col min="2" max="2" width="10" bestFit="1" customWidth="1"/>
    <col min="3" max="3" width="8.125" customWidth="1"/>
    <col min="4" max="4" width="8.75" customWidth="1"/>
    <col min="5" max="5" width="10.75" customWidth="1"/>
    <col min="6" max="6" width="11" bestFit="1" customWidth="1"/>
    <col min="7" max="7" width="10.5" customWidth="1"/>
    <col min="8" max="8" width="9.875" customWidth="1"/>
  </cols>
  <sheetData>
    <row r="1" spans="1:8" x14ac:dyDescent="0.3">
      <c r="A1" t="s">
        <v>1</v>
      </c>
    </row>
    <row r="2" spans="1:8" x14ac:dyDescent="0.3">
      <c r="A2" s="3" t="s">
        <v>78</v>
      </c>
      <c r="B2" s="3" t="s">
        <v>79</v>
      </c>
      <c r="C2" s="3" t="s">
        <v>80</v>
      </c>
      <c r="D2" s="3" t="s">
        <v>81</v>
      </c>
      <c r="E2" s="3" t="s">
        <v>82</v>
      </c>
      <c r="F2" s="3" t="s">
        <v>83</v>
      </c>
      <c r="G2" s="4" t="s">
        <v>84</v>
      </c>
      <c r="H2" s="4" t="s">
        <v>85</v>
      </c>
    </row>
    <row r="3" spans="1:8" x14ac:dyDescent="0.3">
      <c r="A3" s="3" t="s">
        <v>86</v>
      </c>
      <c r="B3" s="3" t="s">
        <v>87</v>
      </c>
      <c r="C3" s="12">
        <v>56</v>
      </c>
      <c r="D3" s="7">
        <v>5300</v>
      </c>
      <c r="E3" s="7">
        <f t="shared" ref="E3:E10" si="0">C3*D3</f>
        <v>296800</v>
      </c>
      <c r="F3" s="7">
        <v>50</v>
      </c>
      <c r="G3" s="6"/>
      <c r="H3" s="3"/>
    </row>
    <row r="4" spans="1:8" x14ac:dyDescent="0.3">
      <c r="A4" s="3" t="s">
        <v>88</v>
      </c>
      <c r="B4" s="3" t="s">
        <v>89</v>
      </c>
      <c r="C4" s="12">
        <v>90</v>
      </c>
      <c r="D4" s="7">
        <v>2500</v>
      </c>
      <c r="E4" s="7">
        <f t="shared" si="0"/>
        <v>225000</v>
      </c>
      <c r="F4" s="7">
        <v>90</v>
      </c>
      <c r="G4" s="6"/>
      <c r="H4" s="3"/>
    </row>
    <row r="5" spans="1:8" x14ac:dyDescent="0.3">
      <c r="A5" s="3" t="s">
        <v>90</v>
      </c>
      <c r="B5" s="3" t="s">
        <v>91</v>
      </c>
      <c r="C5" s="12">
        <v>19</v>
      </c>
      <c r="D5" s="7">
        <v>6200</v>
      </c>
      <c r="E5" s="7">
        <f t="shared" si="0"/>
        <v>117800</v>
      </c>
      <c r="F5" s="7">
        <v>55</v>
      </c>
      <c r="G5" s="6"/>
      <c r="H5" s="3"/>
    </row>
    <row r="6" spans="1:8" x14ac:dyDescent="0.3">
      <c r="A6" s="3" t="s">
        <v>92</v>
      </c>
      <c r="B6" s="3" t="s">
        <v>93</v>
      </c>
      <c r="C6" s="12">
        <v>79</v>
      </c>
      <c r="D6" s="7">
        <v>2000</v>
      </c>
      <c r="E6" s="7">
        <f t="shared" si="0"/>
        <v>158000</v>
      </c>
      <c r="F6" s="7">
        <v>35</v>
      </c>
      <c r="G6" s="6"/>
      <c r="H6" s="3"/>
    </row>
    <row r="7" spans="1:8" x14ac:dyDescent="0.3">
      <c r="A7" s="3" t="s">
        <v>94</v>
      </c>
      <c r="B7" s="3" t="s">
        <v>95</v>
      </c>
      <c r="C7" s="12">
        <v>15</v>
      </c>
      <c r="D7" s="7">
        <v>5300</v>
      </c>
      <c r="E7" s="7">
        <f t="shared" si="0"/>
        <v>79500</v>
      </c>
      <c r="F7" s="7">
        <v>85</v>
      </c>
      <c r="G7" s="6"/>
      <c r="H7" s="3"/>
    </row>
    <row r="8" spans="1:8" x14ac:dyDescent="0.3">
      <c r="A8" s="3" t="s">
        <v>96</v>
      </c>
      <c r="B8" s="3" t="s">
        <v>97</v>
      </c>
      <c r="C8" s="12">
        <v>100</v>
      </c>
      <c r="D8" s="7">
        <v>2000</v>
      </c>
      <c r="E8" s="7">
        <f t="shared" si="0"/>
        <v>200000</v>
      </c>
      <c r="F8" s="7">
        <v>45</v>
      </c>
      <c r="G8" s="6"/>
      <c r="H8" s="3"/>
    </row>
    <row r="9" spans="1:8" x14ac:dyDescent="0.3">
      <c r="A9" s="3" t="s">
        <v>98</v>
      </c>
      <c r="B9" s="3" t="s">
        <v>99</v>
      </c>
      <c r="C9" s="12">
        <v>69</v>
      </c>
      <c r="D9" s="7">
        <v>5300</v>
      </c>
      <c r="E9" s="7">
        <f t="shared" si="0"/>
        <v>365700</v>
      </c>
      <c r="F9" s="7">
        <v>97</v>
      </c>
      <c r="G9" s="6"/>
      <c r="H9" s="3"/>
    </row>
    <row r="10" spans="1:8" x14ac:dyDescent="0.3">
      <c r="A10" s="3" t="s">
        <v>100</v>
      </c>
      <c r="B10" s="3" t="s">
        <v>101</v>
      </c>
      <c r="C10" s="12">
        <v>55</v>
      </c>
      <c r="D10" s="7">
        <v>3000</v>
      </c>
      <c r="E10" s="7">
        <f t="shared" si="0"/>
        <v>165000</v>
      </c>
      <c r="F10" s="7">
        <v>68</v>
      </c>
      <c r="G10" s="6"/>
      <c r="H10" s="3"/>
    </row>
    <row r="11" spans="1:8" x14ac:dyDescent="0.3">
      <c r="A11" s="22" t="s">
        <v>102</v>
      </c>
    </row>
    <row r="12" spans="1:8" x14ac:dyDescent="0.3">
      <c r="A12" s="25" t="s">
        <v>80</v>
      </c>
      <c r="B12" s="24"/>
      <c r="C12" s="4" t="s">
        <v>103</v>
      </c>
    </row>
    <row r="13" spans="1:8" x14ac:dyDescent="0.3">
      <c r="A13" s="23">
        <v>1</v>
      </c>
      <c r="B13" s="24">
        <v>20</v>
      </c>
      <c r="C13" s="3"/>
    </row>
    <row r="14" spans="1:8" x14ac:dyDescent="0.3">
      <c r="A14" s="23">
        <v>21</v>
      </c>
      <c r="B14" s="24">
        <v>50</v>
      </c>
      <c r="C14" s="3"/>
    </row>
    <row r="15" spans="1:8" x14ac:dyDescent="0.3">
      <c r="A15" s="23">
        <v>51</v>
      </c>
      <c r="B15" s="24">
        <v>70</v>
      </c>
      <c r="C15" s="3"/>
    </row>
    <row r="16" spans="1:8" x14ac:dyDescent="0.3">
      <c r="A16" s="23">
        <v>71</v>
      </c>
      <c r="B16" s="24">
        <v>100</v>
      </c>
      <c r="C16" s="3"/>
    </row>
  </sheetData>
  <phoneticPr fontId="2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37ACC8-316E-4454-9B23-51A2F494FDC9}">
  <sheetPr>
    <tabColor theme="5" tint="0.59999389629810485"/>
  </sheetPr>
  <dimension ref="A1:G10"/>
  <sheetViews>
    <sheetView workbookViewId="0">
      <selection activeCell="G38" sqref="G38"/>
    </sheetView>
  </sheetViews>
  <sheetFormatPr defaultRowHeight="16.5" x14ac:dyDescent="0.3"/>
  <cols>
    <col min="1" max="1" width="9.5" customWidth="1"/>
    <col min="2" max="2" width="12.5" customWidth="1"/>
    <col min="3" max="5" width="7.625" customWidth="1"/>
    <col min="6" max="6" width="9" bestFit="1" customWidth="1"/>
    <col min="7" max="7" width="12.25" bestFit="1" customWidth="1"/>
  </cols>
  <sheetData>
    <row r="1" spans="1:7" x14ac:dyDescent="0.3">
      <c r="A1" s="1"/>
      <c r="B1" s="1"/>
      <c r="C1" s="1"/>
      <c r="D1" s="1"/>
      <c r="F1" s="1" t="s">
        <v>112</v>
      </c>
      <c r="G1" s="17">
        <v>44275</v>
      </c>
    </row>
    <row r="2" spans="1:7" x14ac:dyDescent="0.3">
      <c r="A2" s="3" t="s">
        <v>40</v>
      </c>
      <c r="B2" s="3" t="s">
        <v>113</v>
      </c>
      <c r="C2" s="3" t="s">
        <v>114</v>
      </c>
      <c r="D2" s="3" t="s">
        <v>115</v>
      </c>
      <c r="E2" s="3" t="s">
        <v>116</v>
      </c>
      <c r="F2" s="4" t="s">
        <v>117</v>
      </c>
      <c r="G2" s="4" t="s">
        <v>118</v>
      </c>
    </row>
    <row r="3" spans="1:7" x14ac:dyDescent="0.3">
      <c r="A3" s="3" t="s">
        <v>104</v>
      </c>
      <c r="B3" s="5">
        <v>44277</v>
      </c>
      <c r="C3" s="26">
        <v>64</v>
      </c>
      <c r="D3" s="26">
        <v>84</v>
      </c>
      <c r="E3" s="26">
        <v>89</v>
      </c>
      <c r="F3" s="3"/>
      <c r="G3" s="12"/>
    </row>
    <row r="4" spans="1:7" x14ac:dyDescent="0.3">
      <c r="A4" s="3" t="s">
        <v>105</v>
      </c>
      <c r="B4" s="5">
        <v>44262</v>
      </c>
      <c r="C4" s="26">
        <v>56</v>
      </c>
      <c r="D4" s="26">
        <v>90</v>
      </c>
      <c r="E4" s="26">
        <v>90</v>
      </c>
      <c r="F4" s="3"/>
      <c r="G4" s="12"/>
    </row>
    <row r="5" spans="1:7" x14ac:dyDescent="0.3">
      <c r="A5" s="3" t="s">
        <v>106</v>
      </c>
      <c r="B5" s="5">
        <v>44208</v>
      </c>
      <c r="C5" s="26">
        <v>11</v>
      </c>
      <c r="D5" s="26">
        <v>13</v>
      </c>
      <c r="E5" s="26">
        <v>72</v>
      </c>
      <c r="F5" s="3"/>
      <c r="G5" s="12"/>
    </row>
    <row r="6" spans="1:7" x14ac:dyDescent="0.3">
      <c r="A6" s="3" t="s">
        <v>107</v>
      </c>
      <c r="B6" s="5">
        <v>44249</v>
      </c>
      <c r="C6" s="26">
        <v>85</v>
      </c>
      <c r="D6" s="26">
        <v>95</v>
      </c>
      <c r="E6" s="26">
        <v>37</v>
      </c>
      <c r="F6" s="3"/>
      <c r="G6" s="12"/>
    </row>
    <row r="7" spans="1:7" x14ac:dyDescent="0.3">
      <c r="A7" s="3" t="s">
        <v>108</v>
      </c>
      <c r="B7" s="5">
        <v>44267</v>
      </c>
      <c r="C7" s="26">
        <v>79</v>
      </c>
      <c r="D7" s="26">
        <v>66</v>
      </c>
      <c r="E7" s="26">
        <v>47</v>
      </c>
      <c r="F7" s="3"/>
      <c r="G7" s="12"/>
    </row>
    <row r="8" spans="1:7" x14ac:dyDescent="0.3">
      <c r="A8" s="3" t="s">
        <v>109</v>
      </c>
      <c r="B8" s="5">
        <v>44276</v>
      </c>
      <c r="C8" s="26">
        <v>85</v>
      </c>
      <c r="D8" s="26">
        <v>99</v>
      </c>
      <c r="E8" s="26">
        <v>85</v>
      </c>
      <c r="F8" s="3"/>
      <c r="G8" s="12"/>
    </row>
    <row r="9" spans="1:7" x14ac:dyDescent="0.3">
      <c r="A9" s="3" t="s">
        <v>110</v>
      </c>
      <c r="B9" s="5">
        <v>44270</v>
      </c>
      <c r="C9" s="26">
        <v>61</v>
      </c>
      <c r="D9" s="26">
        <v>85</v>
      </c>
      <c r="E9" s="26">
        <v>58</v>
      </c>
      <c r="F9" s="3"/>
      <c r="G9" s="12"/>
    </row>
    <row r="10" spans="1:7" x14ac:dyDescent="0.3">
      <c r="A10" s="3" t="s">
        <v>111</v>
      </c>
      <c r="B10" s="5">
        <v>44239</v>
      </c>
      <c r="C10" s="26">
        <v>93</v>
      </c>
      <c r="D10" s="26">
        <v>51</v>
      </c>
      <c r="E10" s="26">
        <v>70</v>
      </c>
      <c r="F10" s="3"/>
      <c r="G10" s="12"/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7</vt:i4>
      </vt:variant>
    </vt:vector>
  </HeadingPairs>
  <TitlesOfParts>
    <vt:vector size="7" baseType="lpstr">
      <vt:lpstr>합격포인트_01_유형1~3</vt:lpstr>
      <vt:lpstr>01_유형4~8</vt:lpstr>
      <vt:lpstr>01_체크체크_①~⑧</vt:lpstr>
      <vt:lpstr>02_유형1~2</vt:lpstr>
      <vt:lpstr>02_체크체크_①~②</vt:lpstr>
      <vt:lpstr>대표기출문제_기출1~3</vt:lpstr>
      <vt:lpstr>기출4~5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istrator admin</dc:creator>
  <cp:lastModifiedBy>Seong-gyu Lee</cp:lastModifiedBy>
  <dcterms:created xsi:type="dcterms:W3CDTF">2023-07-14T04:59:06Z</dcterms:created>
  <dcterms:modified xsi:type="dcterms:W3CDTF">2024-12-25T22:17:16Z</dcterms:modified>
</cp:coreProperties>
</file>