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ou-my.sharepoint.com/personal/wlspzxcv3952_mail_ulsan_ac_kr/Documents/바탕 화면/컴활/2급 실기 - 개념 학습/최신기출문제 10회분/"/>
    </mc:Choice>
  </mc:AlternateContent>
  <xr:revisionPtr revIDLastSave="140" documentId="13_ncr:1_{66A11BF0-CD3B-4466-8BA5-CDB0AE8B3C41}" xr6:coauthVersionLast="47" xr6:coauthVersionMax="47" xr10:uidLastSave="{1B45AE9D-49CA-44C2-8B9A-13FA732556B7}"/>
  <bookViews>
    <workbookView xWindow="-108" yWindow="-108" windowWidth="23256" windowHeight="12456" firstSheet="2" activeTab="8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2" r:id="rId6"/>
    <sheet name="분석작업-2" sheetId="6" r:id="rId7"/>
    <sheet name="매크로작업" sheetId="9" r:id="rId8"/>
    <sheet name="차트작업" sheetId="8" r:id="rId9"/>
  </sheets>
  <definedNames>
    <definedName name="_xleta.MATCH" hidden="1" xlm="1">#NAME?</definedName>
    <definedName name="_xleta.T" hidden="1" xlm="1">#NAME?</definedName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19" i="5"/>
  <c r="F13" i="5"/>
  <c r="F8" i="5"/>
  <c r="F21" i="5" s="1"/>
  <c r="D20" i="5"/>
  <c r="C20" i="5"/>
  <c r="D14" i="5"/>
  <c r="D22" i="5" s="1"/>
  <c r="C14" i="5"/>
  <c r="D9" i="5"/>
  <c r="C9" i="5"/>
  <c r="C22" i="5" s="1"/>
  <c r="F5" i="9"/>
  <c r="F6" i="9"/>
  <c r="F7" i="9"/>
  <c r="F8" i="9"/>
  <c r="F9" i="9"/>
  <c r="F10" i="9"/>
  <c r="F11" i="9"/>
  <c r="F4" i="9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18" i="6" l="1"/>
  <c r="E8" i="6"/>
  <c r="E13" i="6"/>
  <c r="D8" i="6"/>
  <c r="G15" i="5" l="1"/>
  <c r="G20" i="5" s="1"/>
  <c r="G10" i="5"/>
  <c r="G14" i="5" s="1"/>
  <c r="G5" i="5"/>
  <c r="G16" i="5"/>
  <c r="G11" i="5"/>
  <c r="G6" i="5"/>
  <c r="G12" i="5"/>
  <c r="G17" i="5"/>
  <c r="G7" i="5"/>
  <c r="G18" i="5"/>
  <c r="G4" i="5"/>
  <c r="G9" i="5" l="1"/>
  <c r="G22" i="5" s="1"/>
  <c r="C10" i="8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<sst xmlns="http://schemas.openxmlformats.org/spreadsheetml/2006/main" count="292" uniqueCount="239">
  <si>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</si>
  <si>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</si>
  <si>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</si>
  <si>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</si>
  <si>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</si>
  <si>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</si>
  <si>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</si>
  <si>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</si>
  <si>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</si>
  <si>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</si>
  <si>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</si>
  <si>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</si>
  <si>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</si>
  <si>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</si>
  <si>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</si>
  <si>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</si>
  <si>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</si>
  <si>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</si>
  <si>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</si>
  <si>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</si>
  <si>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</si>
  <si>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</si>
  <si>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</si>
  <si>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</si>
  <si>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</si>
  <si>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</si>
  <si>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</si>
  <si>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</si>
  <si>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</si>
  <si>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</si>
  <si>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</si>
  <si>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</si>
  <si>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</si>
  <si>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</si>
  <si>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</si>
  <si>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</si>
  <si>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</si>
  <si>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</si>
  <si>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</si>
  <si>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</si>
  <si>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</si>
  <si>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</si>
  <si>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</si>
  <si>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</si>
  <si>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</si>
  <si>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</si>
  <si>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</si>
  <si>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</si>
  <si>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</si>
  <si>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</si>
  <si>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</si>
  <si>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</si>
  <si>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</si>
  <si>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</si>
  <si>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</si>
  <si>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</si>
  <si>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</si>
  <si>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</si>
  <si>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</si>
  <si>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</si>
  <si>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</si>
  <si>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</si>
  <si>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</si>
  <si>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</si>
  <si>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</si>
  <si>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</si>
  <si>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</si>
  <si>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</si>
  <si>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</si>
  <si>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</si>
  <si>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</si>
  <si>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</si>
  <si>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</si>
  <si>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</si>
  <si>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</si>
  <si>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</si>
  <si>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</si>
  <si>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</si>
  <si>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</si>
  <si>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</si>
  <si>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</si>
  <si>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</si>
  <si>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</si>
  <si>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</si>
  <si>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</si>
  <si>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</si>
  <si>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</si>
  <si>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</si>
  <si>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</si>
  <si>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</si>
  <si>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</si>
  <si>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</si>
  <si>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</si>
  <si>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</si>
  <si>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</si>
  <si>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</si>
  <si>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</si>
  <si>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</si>
  <si>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</si>
  <si>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</si>
  <si>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</si>
  <si>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</si>
  <si>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</si>
  <si>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</si>
  <si>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</si>
  <si>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</si>
  <si>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</si>
  <si>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</si>
  <si>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</si>
  <si>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</si>
  <si>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</si>
  <si>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</si>
  <si>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</si>
  <si>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</si>
  <si>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</si>
  <si>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</si>
  <si>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</si>
  <si>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</si>
  <si>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</si>
  <si>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</si>
  <si>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</si>
  <si>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</si>
  <si>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</si>
  <si>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</si>
  <si>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</si>
  <si>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</si>
  <si>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</si>
  <si>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</si>
  <si>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</si>
  <si>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</si>
  <si>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</si>
  <si>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</si>
  <si>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</si>
  <si>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</si>
  <si>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</si>
  <si>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</si>
  <si>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</si>
  <si>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</si>
  <si>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</si>
  <si>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</si>
  <si>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</si>
  <si>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</si>
  <si>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</si>
  <si>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</si>
  <si>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</si>
  <si>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</si>
  <si>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</si>
  <si>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</si>
  <si>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</si>
  <si>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</si>
  <si>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</si>
  <si>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</si>
  <si>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</si>
  <si>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</si>
  <si>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</si>
  <si>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</si>
  <si>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</si>
  <si>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</si>
  <si>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</si>
  <si>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</si>
  <si>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</si>
  <si>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</si>
  <si>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</si>
  <si>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</si>
  <si>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</si>
  <si>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</si>
  <si>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</si>
  <si>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</si>
  <si>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</si>
  <si>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</si>
  <si>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</si>
  <si>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</si>
  <si>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</si>
  <si>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</si>
  <si>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</si>
  <si>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</si>
  <si>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</si>
  <si>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</si>
  <si>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</si>
  <si>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</si>
  <si>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</si>
  <si>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</si>
  <si>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</si>
  <si>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</si>
  <si>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</si>
  <si>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</si>
  <si>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</si>
  <si>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</si>
  <si>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</si>
  <si>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</si>
  <si>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</si>
  <si>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</si>
  <si>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</si>
  <si>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</si>
  <si>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</si>
  <si>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</si>
  <si>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</si>
  <si>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</si>
  <si>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</si>
  <si>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</si>
  <si>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</si>
  <si>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</si>
  <si>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</si>
  <si>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세율인상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</si>
  <si>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</si>
  <si>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</si>
  <si>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</si>
  <si>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</si>
  <si>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</si>
  <si>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</si>
  <si>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</si>
  <si>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</si>
  <si>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세율</t>
  </si>
  <si>
    <t>소계1월</t>
  </si>
  <si>
    <t>소계2월</t>
  </si>
  <si>
    <t>소계3월</t>
  </si>
  <si>
    <t xml:space="preserve">
수정한 사람 muhan 날짜 2026-08-12</t>
  </si>
  <si>
    <r>
      <rPr>
        <b/>
        <sz val="15"/>
        <color theme="3"/>
        <rFont val="맑은 고딕"/>
        <family val="3"/>
        <charset val="129"/>
      </rPr>
      <t>★</t>
    </r>
    <r>
      <rPr>
        <b/>
        <sz val="15"/>
        <color theme="3"/>
        <rFont val="맑은 고딕"/>
        <family val="2"/>
        <charset val="129"/>
        <scheme val="minor"/>
      </rPr>
      <t>서울시 도서관 현황 및 이용 실태★</t>
    </r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</si>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</sst>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\ mm&quot;월&quot;\ dd&quot;일&quot;\ aaaa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3" borderId="1" xfId="4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7" xfId="0" applyNumberFormat="1" applyFill="1" applyBorder="1" applyAlignment="1">
      <alignment vertical="center"/>
    </xf>
    <xf numFmtId="0" fontId="11" fillId="4" borderId="8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41" fontId="0" fillId="0" borderId="0" xfId="0" applyNumberFormat="1" applyFill="1" applyBorder="1" applyAlignment="1">
      <alignment vertical="center"/>
    </xf>
    <xf numFmtId="0" fontId="6" fillId="0" borderId="5" xfId="3" applyAlignment="1">
      <alignment horizontal="center" vertical="center"/>
    </xf>
    <xf numFmtId="0" fontId="16" fillId="0" borderId="5" xfId="3" applyFon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3" xfId="1" applyFont="1" applyBorder="1">
      <alignment vertical="center"/>
    </xf>
    <xf numFmtId="0" fontId="0" fillId="0" borderId="14" xfId="0" applyBorder="1" applyAlignment="1">
      <alignment horizontal="center" vertical="center"/>
    </xf>
    <xf numFmtId="17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1" fontId="0" fillId="0" borderId="15" xfId="1" applyFont="1" applyBorder="1">
      <alignment vertical="center"/>
    </xf>
    <xf numFmtId="41" fontId="0" fillId="0" borderId="16" xfId="1" applyFont="1" applyBorder="1">
      <alignment vertical="center"/>
    </xf>
    <xf numFmtId="0" fontId="0" fillId="0" borderId="1" xfId="2" applyNumberFormat="1" applyFont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471007"/>
        <c:axId val="1745789263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1745789263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9471007"/>
        <c:crosses val="max"/>
        <c:crossBetween val="between"/>
        <c:majorUnit val="20"/>
      </c:valAx>
      <c:catAx>
        <c:axId val="17794710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578926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12</xdr:row>
          <xdr:rowOff>30480</xdr:rowOff>
        </xdr:from>
        <xdr:to>
          <xdr:col>2</xdr:col>
          <xdr:colOff>0</xdr:colOff>
          <xdr:row>14</xdr:row>
          <xdr:rowOff>7620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15240</xdr:colOff>
      <xdr:row>12</xdr:row>
      <xdr:rowOff>15240</xdr:rowOff>
    </xdr:from>
    <xdr:to>
      <xdr:col>2</xdr:col>
      <xdr:colOff>929640</xdr:colOff>
      <xdr:row>14</xdr:row>
      <xdr:rowOff>15240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344ADE38-2A4D-1707-3433-96A84F08774D}"/>
            </a:ext>
          </a:extLst>
        </xdr:cNvPr>
        <xdr:cNvSpPr/>
      </xdr:nvSpPr>
      <xdr:spPr>
        <a:xfrm>
          <a:off x="1493520" y="2712720"/>
          <a:ext cx="9144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>
      <selection activeCell="D13" sqref="D13"/>
    </sheetView>
  </sheetViews>
  <sheetFormatPr defaultRowHeight="17.399999999999999" x14ac:dyDescent="0.4"/>
  <cols>
    <col min="2" max="2" width="12.296875" bestFit="1" customWidth="1"/>
    <col min="4" max="4" width="10.8984375" bestFit="1" customWidth="1"/>
  </cols>
  <sheetData>
    <row r="1" spans="1:7" x14ac:dyDescent="0.4">
      <c r="A1" t="s">
        <v>0</v>
      </c>
    </row>
    <row r="3" spans="1:7" x14ac:dyDescent="0.4">
      <c r="A3" s="2" t="s">
        <v>218</v>
      </c>
      <c r="B3" s="2" t="s">
        <v>224</v>
      </c>
      <c r="C3" s="2" t="s">
        <v>230</v>
      </c>
      <c r="D3" s="2" t="s">
        <v>236</v>
      </c>
      <c r="E3" s="2" t="s">
        <v>237</v>
      </c>
      <c r="F3" s="2" t="s">
        <v>1</v>
      </c>
      <c r="G3" s="2" t="s">
        <v>238</v>
      </c>
    </row>
    <row r="4" spans="1:7" x14ac:dyDescent="0.4">
      <c r="A4" s="2" t="s">
        <v>219</v>
      </c>
      <c r="B4" s="2" t="s">
        <v>225</v>
      </c>
      <c r="C4" s="2" t="s">
        <v>231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">
      <c r="A5" s="2" t="s">
        <v>220</v>
      </c>
      <c r="B5" s="2" t="s">
        <v>226</v>
      </c>
      <c r="C5" s="2" t="s">
        <v>232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4">
      <c r="A6" s="2" t="s">
        <v>221</v>
      </c>
      <c r="B6" s="2" t="s">
        <v>227</v>
      </c>
      <c r="C6" s="2" t="s">
        <v>233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">
      <c r="A7" s="2" t="s">
        <v>222</v>
      </c>
      <c r="B7" s="2" t="s">
        <v>228</v>
      </c>
      <c r="C7" s="2" t="s">
        <v>234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">
      <c r="A8" s="2" t="s">
        <v>223</v>
      </c>
      <c r="B8" s="2" t="s">
        <v>229</v>
      </c>
      <c r="C8" s="2" t="s">
        <v>235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C13" sqref="C13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46" t="s">
        <v>217</v>
      </c>
      <c r="B1" s="45"/>
      <c r="C1" s="45"/>
      <c r="D1" s="45"/>
      <c r="E1" s="45"/>
      <c r="F1" s="45"/>
    </row>
    <row r="2" spans="1:6" ht="18.600000000000001" thickTop="1" thickBot="1" x14ac:dyDescent="0.45"/>
    <row r="3" spans="1:6" x14ac:dyDescent="0.4">
      <c r="A3" s="49" t="s">
        <v>2</v>
      </c>
      <c r="B3" s="50" t="s">
        <v>3</v>
      </c>
      <c r="C3" s="50" t="s">
        <v>7</v>
      </c>
      <c r="D3" s="50" t="s">
        <v>4</v>
      </c>
      <c r="E3" s="50" t="s">
        <v>6</v>
      </c>
      <c r="F3" s="51" t="s">
        <v>5</v>
      </c>
    </row>
    <row r="4" spans="1:6" x14ac:dyDescent="0.4">
      <c r="A4" s="52" t="s">
        <v>8</v>
      </c>
      <c r="B4" s="47">
        <v>36923</v>
      </c>
      <c r="C4" s="4" t="s">
        <v>15</v>
      </c>
      <c r="D4" s="48">
        <v>57381</v>
      </c>
      <c r="E4" s="4">
        <v>1.65</v>
      </c>
      <c r="F4" s="53">
        <v>524587</v>
      </c>
    </row>
    <row r="5" spans="1:6" x14ac:dyDescent="0.4">
      <c r="A5" s="52" t="s">
        <v>9</v>
      </c>
      <c r="B5" s="47">
        <v>34977</v>
      </c>
      <c r="C5" s="4" t="s">
        <v>16</v>
      </c>
      <c r="D5" s="48">
        <v>63149</v>
      </c>
      <c r="E5" s="4">
        <v>0.92</v>
      </c>
      <c r="F5" s="53">
        <v>468014</v>
      </c>
    </row>
    <row r="6" spans="1:6" x14ac:dyDescent="0.4">
      <c r="A6" s="52" t="s">
        <v>10</v>
      </c>
      <c r="B6" s="47">
        <v>35919</v>
      </c>
      <c r="C6" s="4" t="s">
        <v>17</v>
      </c>
      <c r="D6" s="48">
        <v>43682</v>
      </c>
      <c r="E6" s="4">
        <v>1.18</v>
      </c>
      <c r="F6" s="53">
        <v>738992</v>
      </c>
    </row>
    <row r="7" spans="1:6" x14ac:dyDescent="0.4">
      <c r="A7" s="52" t="s">
        <v>11</v>
      </c>
      <c r="B7" s="47">
        <v>41376</v>
      </c>
      <c r="C7" s="4" t="s">
        <v>18</v>
      </c>
      <c r="D7" s="48">
        <v>50075</v>
      </c>
      <c r="E7" s="4">
        <v>1.27</v>
      </c>
      <c r="F7" s="53">
        <v>506347</v>
      </c>
    </row>
    <row r="8" spans="1:6" x14ac:dyDescent="0.4">
      <c r="A8" s="52" t="s">
        <v>12</v>
      </c>
      <c r="B8" s="47">
        <v>38598</v>
      </c>
      <c r="C8" s="4" t="s">
        <v>19</v>
      </c>
      <c r="D8" s="48">
        <v>43908</v>
      </c>
      <c r="E8" s="4">
        <v>1.52</v>
      </c>
      <c r="F8" s="53">
        <v>313363</v>
      </c>
    </row>
    <row r="9" spans="1:6" x14ac:dyDescent="0.4">
      <c r="A9" s="52" t="s">
        <v>13</v>
      </c>
      <c r="B9" s="47">
        <v>39619</v>
      </c>
      <c r="C9" s="4" t="s">
        <v>20</v>
      </c>
      <c r="D9" s="48">
        <v>49381</v>
      </c>
      <c r="E9" s="4">
        <v>1.49</v>
      </c>
      <c r="F9" s="53">
        <v>638245</v>
      </c>
    </row>
    <row r="10" spans="1:6" ht="18" thickBot="1" x14ac:dyDescent="0.45">
      <c r="A10" s="54" t="s">
        <v>14</v>
      </c>
      <c r="B10" s="55">
        <v>37956</v>
      </c>
      <c r="C10" s="56" t="s">
        <v>21</v>
      </c>
      <c r="D10" s="57">
        <v>56317</v>
      </c>
      <c r="E10" s="56">
        <v>1.28</v>
      </c>
      <c r="F10" s="58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F19" sqref="F19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16" t="s">
        <v>22</v>
      </c>
      <c r="B1" s="16"/>
      <c r="C1" s="16"/>
      <c r="D1" s="16"/>
      <c r="E1" s="16"/>
      <c r="F1" s="16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0" priority="1">
      <formula>$F4&gt;AVERAGE($F4:$F15)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workbookViewId="0">
      <selection activeCell="J36" sqref="J36:L36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">
      <c r="A3" s="4" t="s">
        <v>182</v>
      </c>
      <c r="B3" s="4" t="s">
        <v>183</v>
      </c>
      <c r="C3" s="4">
        <v>120</v>
      </c>
      <c r="D3" s="4" t="str">
        <f>IF( AND( MID( A3,3,1 )="R", B3="세미나" ), "30%", "15%" 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 _xlfn.RANK.EQ( J3, $J$3:$J$11, 0 ), $F$14:$J$15, 2, TRUE )</f>
        <v>B</v>
      </c>
    </row>
    <row r="4" spans="1:11" x14ac:dyDescent="0.4">
      <c r="A4" s="4" t="s">
        <v>191</v>
      </c>
      <c r="B4" s="4" t="s">
        <v>184</v>
      </c>
      <c r="C4" s="4">
        <v>100</v>
      </c>
      <c r="D4" s="4" t="str">
        <f t="shared" ref="D4:D11" si="0">IF( AND( MID( A4,3,1 )="R", B4="세미나" ), "30%", "15%" 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 _xlfn.RANK.EQ( J4, $J$3:$J$11, 0 ), $F$14:$J$15, 2, TRUE )</f>
        <v>D</v>
      </c>
    </row>
    <row r="5" spans="1:11" x14ac:dyDescent="0.4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">
      <c r="A13" s="12" t="s">
        <v>123</v>
      </c>
      <c r="B13" s="13" t="s">
        <v>125</v>
      </c>
      <c r="F13" t="s">
        <v>109</v>
      </c>
    </row>
    <row r="14" spans="1:11" x14ac:dyDescent="0.4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">
      <c r="A23" s="17" t="s">
        <v>138</v>
      </c>
      <c r="B23" s="18"/>
      <c r="C23" s="19"/>
      <c r="D23" s="6">
        <f>ROUNDDOWN( DAVERAGE( A14:D22, 4, F22:F23 ), -2 )</f>
        <v>63300</v>
      </c>
      <c r="F23" s="4" t="s">
        <v>128</v>
      </c>
    </row>
    <row r="25" spans="1:9" x14ac:dyDescent="0.4">
      <c r="A25" s="12" t="s">
        <v>140</v>
      </c>
      <c r="B25" s="13" t="s">
        <v>141</v>
      </c>
      <c r="F25" s="12" t="s">
        <v>159</v>
      </c>
      <c r="G25" s="13" t="s">
        <v>164</v>
      </c>
      <c r="I25" s="15" t="s">
        <v>176</v>
      </c>
    </row>
    <row r="26" spans="1:9" x14ac:dyDescent="0.4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21" t="s">
        <v>177</v>
      </c>
      <c r="K34" s="22"/>
      <c r="L34" s="22"/>
    </row>
    <row r="35" spans="1:12" x14ac:dyDescent="0.4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22"/>
      <c r="K35" s="22"/>
      <c r="L35" s="22"/>
    </row>
    <row r="36" spans="1:12" x14ac:dyDescent="0.4">
      <c r="A36" s="17" t="s">
        <v>158</v>
      </c>
      <c r="B36" s="18"/>
      <c r="C36" s="19"/>
      <c r="D36" s="59">
        <f>COUNTIF( D27:D35, "&gt;=3,000,000" ) / COUNT( D27:D35 )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20" t="str">
        <f>INDEX( F26:I36, MATCH( DMAX( F26:I36, 3, G26:G27 ), H26:H36, 0  ), 1 )</f>
        <v>아반스</v>
      </c>
      <c r="K36" s="20"/>
      <c r="L36" s="20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workbookViewId="0">
      <selection activeCell="I17" sqref="I17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16" t="s">
        <v>66</v>
      </c>
      <c r="B1" s="16"/>
      <c r="C1" s="16"/>
      <c r="D1" s="16"/>
      <c r="E1" s="16"/>
      <c r="F1" s="16"/>
      <c r="G1" s="16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25" t="s">
        <v>199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4"/>
      <c r="B9" s="25" t="s">
        <v>195</v>
      </c>
      <c r="C9" s="6">
        <f>SUBTOTAL(1,C4:C7)</f>
        <v>731</v>
      </c>
      <c r="D9" s="6">
        <f>SUBTOTAL(1,D4:D7)</f>
        <v>1018.25</v>
      </c>
      <c r="E9" s="6"/>
      <c r="F9" s="6"/>
      <c r="G9" s="6">
        <f>SUBTOTAL(1,G4:G7)</f>
        <v>306925</v>
      </c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25" t="s">
        <v>200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4"/>
      <c r="B14" s="25" t="s">
        <v>196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>
        <f>SUBTOTAL(1,G10:G12)</f>
        <v>363400</v>
      </c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26"/>
      <c r="B19" s="28" t="s">
        <v>201</v>
      </c>
      <c r="C19" s="27"/>
      <c r="D19" s="27"/>
      <c r="E19" s="27"/>
      <c r="F19" s="27">
        <f>SUBTOTAL(4,F15:F18)</f>
        <v>139</v>
      </c>
      <c r="G19" s="27"/>
    </row>
    <row r="20" spans="1:7" outlineLevel="1" x14ac:dyDescent="0.4">
      <c r="A20" s="26"/>
      <c r="B20" s="28" t="s">
        <v>197</v>
      </c>
      <c r="C20" s="27">
        <f>SUBTOTAL(1,C15:C18)</f>
        <v>836.25</v>
      </c>
      <c r="D20" s="27">
        <f>SUBTOTAL(1,D15:D18)</f>
        <v>1187.25</v>
      </c>
      <c r="E20" s="27"/>
      <c r="F20" s="27"/>
      <c r="G20" s="27">
        <f>SUBTOTAL(1,G15:G18)</f>
        <v>710375</v>
      </c>
    </row>
    <row r="21" spans="1:7" x14ac:dyDescent="0.4">
      <c r="A21" s="26"/>
      <c r="B21" s="28" t="s">
        <v>202</v>
      </c>
      <c r="C21" s="27"/>
      <c r="D21" s="27"/>
      <c r="E21" s="27"/>
      <c r="F21" s="27">
        <f>SUBTOTAL(4,F4:F18)</f>
        <v>196</v>
      </c>
      <c r="G21" s="27"/>
    </row>
    <row r="22" spans="1:7" x14ac:dyDescent="0.4">
      <c r="A22" s="26"/>
      <c r="B22" s="28" t="s">
        <v>198</v>
      </c>
      <c r="C22" s="27">
        <f>SUBTOTAL(1,C4:C18)</f>
        <v>600.81818181818187</v>
      </c>
      <c r="D22" s="27">
        <f>SUBTOTAL(1,D4:D18)</f>
        <v>874.72727272727275</v>
      </c>
      <c r="E22" s="27"/>
      <c r="F22" s="27"/>
      <c r="G22" s="27">
        <f>SUBTOTAL(1,G4:G18)</f>
        <v>469036.36363636365</v>
      </c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3B9A-0754-427A-9F91-C1AE386AB9E8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33" t="s">
        <v>205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207</v>
      </c>
      <c r="E3" s="41" t="s">
        <v>203</v>
      </c>
      <c r="F3" s="41" t="s">
        <v>204</v>
      </c>
    </row>
    <row r="4" spans="2:6" ht="62.4" hidden="1" outlineLevel="1" x14ac:dyDescent="0.4">
      <c r="B4" s="36"/>
      <c r="C4" s="36"/>
      <c r="D4" s="29"/>
      <c r="E4" s="43" t="s">
        <v>216</v>
      </c>
      <c r="F4" s="43" t="s">
        <v>216</v>
      </c>
    </row>
    <row r="5" spans="2:6" x14ac:dyDescent="0.4">
      <c r="B5" s="37" t="s">
        <v>206</v>
      </c>
      <c r="C5" s="38"/>
      <c r="D5" s="35"/>
      <c r="E5" s="35"/>
      <c r="F5" s="35"/>
    </row>
    <row r="6" spans="2:6" outlineLevel="1" x14ac:dyDescent="0.4">
      <c r="B6" s="36"/>
      <c r="C6" s="36" t="s">
        <v>212</v>
      </c>
      <c r="D6" s="30">
        <v>0.15</v>
      </c>
      <c r="E6" s="42">
        <v>0.18</v>
      </c>
      <c r="F6" s="42">
        <v>0.12</v>
      </c>
    </row>
    <row r="7" spans="2:6" x14ac:dyDescent="0.4">
      <c r="B7" s="37" t="s">
        <v>208</v>
      </c>
      <c r="C7" s="38"/>
      <c r="D7" s="35"/>
      <c r="E7" s="35"/>
      <c r="F7" s="35"/>
    </row>
    <row r="8" spans="2:6" outlineLevel="1" x14ac:dyDescent="0.4">
      <c r="B8" s="36"/>
      <c r="C8" s="36" t="s">
        <v>213</v>
      </c>
      <c r="D8" s="44">
        <v>1622205</v>
      </c>
      <c r="E8" s="44">
        <v>1946646</v>
      </c>
      <c r="F8" s="44">
        <v>1297764</v>
      </c>
    </row>
    <row r="9" spans="2:6" outlineLevel="1" x14ac:dyDescent="0.4">
      <c r="B9" s="36"/>
      <c r="C9" s="36" t="s">
        <v>214</v>
      </c>
      <c r="D9" s="44">
        <v>1917855</v>
      </c>
      <c r="E9" s="44">
        <v>2301426</v>
      </c>
      <c r="F9" s="44">
        <v>1534284</v>
      </c>
    </row>
    <row r="10" spans="2:6" ht="18" outlineLevel="1" thickBot="1" x14ac:dyDescent="0.45">
      <c r="B10" s="39"/>
      <c r="C10" s="39" t="s">
        <v>215</v>
      </c>
      <c r="D10" s="31">
        <v>1951380</v>
      </c>
      <c r="E10" s="31">
        <v>2341656</v>
      </c>
      <c r="F10" s="31">
        <v>1561104</v>
      </c>
    </row>
    <row r="11" spans="2:6" x14ac:dyDescent="0.4">
      <c r="B11" t="s">
        <v>209</v>
      </c>
    </row>
    <row r="12" spans="2:6" x14ac:dyDescent="0.4">
      <c r="B12" t="s">
        <v>210</v>
      </c>
    </row>
    <row r="13" spans="2:6" x14ac:dyDescent="0.4">
      <c r="B13" t="s">
        <v>211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K21" sqref="K21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16" t="s">
        <v>88</v>
      </c>
      <c r="B1" s="16"/>
      <c r="C1" s="16"/>
      <c r="D1" s="16"/>
      <c r="E1" s="16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20" t="s">
        <v>95</v>
      </c>
      <c r="B8" s="20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20" t="s">
        <v>96</v>
      </c>
      <c r="B13" s="20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20" t="s">
        <v>97</v>
      </c>
      <c r="B18" s="20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1" sqref="E8 E13 E18">
    <scenario name="세율인상" locked="1" count="1" user="muhan" comment="_x000a_수정한 사람 muhan 날짜 2026-08-12">
      <inputCells r="G4" val="0.18" numFmtId="9"/>
    </scenario>
    <scenario name="세율인하" locked="1" count="1" user="muhan" comment="_x000a_수정한 사람 muhan 날짜 2026-08-12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J11"/>
  <sheetViews>
    <sheetView workbookViewId="0">
      <selection activeCell="J20" sqref="J20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10" ht="21" x14ac:dyDescent="0.4">
      <c r="A1" s="16" t="s">
        <v>40</v>
      </c>
      <c r="B1" s="16"/>
      <c r="C1" s="16"/>
      <c r="D1" s="16"/>
      <c r="E1" s="16"/>
      <c r="F1" s="16"/>
    </row>
    <row r="3" spans="1:10" x14ac:dyDescent="0.4">
      <c r="A3" s="24" t="s">
        <v>41</v>
      </c>
      <c r="B3" s="24" t="s">
        <v>42</v>
      </c>
      <c r="C3" s="24" t="s">
        <v>44</v>
      </c>
      <c r="D3" s="24" t="s">
        <v>43</v>
      </c>
      <c r="E3" s="24" t="s">
        <v>45</v>
      </c>
      <c r="F3" s="24" t="s">
        <v>46</v>
      </c>
    </row>
    <row r="4" spans="1:10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10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10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  <c r="J6" s="23"/>
    </row>
    <row r="7" spans="1:10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10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10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10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10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7620</xdr:colOff>
                    <xdr:row>12</xdr:row>
                    <xdr:rowOff>30480</xdr:rowOff>
                  </from>
                  <to>
                    <xdr:col>2</xdr:col>
                    <xdr:colOff>0</xdr:colOff>
                    <xdr:row>14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abSelected="1" workbookViewId="0">
      <selection activeCell="L24" sqref="L24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16" t="s">
        <v>56</v>
      </c>
      <c r="B1" s="16"/>
      <c r="C1" s="16"/>
      <c r="D1" s="16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권현우</cp:lastModifiedBy>
  <dcterms:created xsi:type="dcterms:W3CDTF">2024-04-04T05:45:49Z</dcterms:created>
  <dcterms:modified xsi:type="dcterms:W3CDTF">2026-08-12T03:58:42Z</dcterms:modified>
</cp:coreProperties>
</file>