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kms\Desktop\2026_컴활2급_필기+실기통합본(20251204)\길벗컴활2급통합\기출\"/>
    </mc:Choice>
  </mc:AlternateContent>
  <bookViews>
    <workbookView xWindow="-37680" yWindow="720" windowWidth="23325" windowHeight="18390" activeTab="1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J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21" i="5"/>
  <c r="F19" i="5"/>
  <c r="F13" i="5"/>
  <c r="F8" i="5"/>
  <c r="D22" i="5"/>
  <c r="C22" i="5"/>
  <c r="D20" i="5"/>
  <c r="C20" i="5"/>
  <c r="D14" i="5"/>
  <c r="C14" i="5"/>
  <c r="D9" i="5"/>
  <c r="C9" i="5"/>
  <c r="J4" i="4" l="1"/>
  <c r="J5" i="4"/>
  <c r="J6" i="4"/>
  <c r="J7" i="4"/>
  <c r="J8" i="4"/>
  <c r="J9" i="4"/>
  <c r="J10" i="4"/>
  <c r="J11" i="4"/>
  <c r="J3" i="4"/>
  <c r="E15" i="6" l="1"/>
  <c r="E16" i="6"/>
  <c r="E17" i="6"/>
  <c r="E14" i="6"/>
  <c r="E18" i="6" s="1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<sst xmlns="http://schemas.openxmlformats.org/spreadsheetml/2006/main" count="292" uniqueCount="243">
  <si>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</si>
  <si>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</si>
  <si>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</si>
  <si>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</si>
  <si>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</si>
  <si>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</si>
  <si>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</si>
  <si>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</si>
  <si>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</si>
  <si>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</si>
  <si>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</si>
  <si>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</si>
  <si>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</si>
  <si>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</si>
  <si>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</si>
  <si>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</si>
  <si>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</si>
  <si>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</si>
  <si>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</si>
  <si>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</si>
  <si>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</si>
  <si>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</si>
  <si>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</si>
  <si>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</si>
  <si>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</si>
  <si>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</si>
  <si>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</si>
  <si>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</si>
  <si>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</si>
  <si>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</si>
  <si>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</si>
  <si>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</si>
  <si>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</si>
  <si>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</si>
  <si>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</si>
  <si>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</si>
  <si>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</si>
  <si>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</si>
  <si>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</si>
  <si>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</si>
  <si>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</si>
  <si>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</si>
  <si>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</si>
  <si>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</si>
  <si>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</si>
  <si>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</si>
  <si>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</si>
  <si>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</si>
  <si>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</si>
  <si>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</si>
  <si>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</si>
  <si>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</si>
  <si>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</si>
  <si>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</si>
  <si>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</si>
  <si>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</si>
  <si>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</si>
  <si>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</si>
  <si>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</si>
  <si>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</si>
  <si>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</si>
  <si>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</si>
  <si>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</si>
  <si>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</si>
  <si>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</si>
  <si>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</si>
  <si>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</si>
  <si>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</si>
  <si>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</si>
  <si>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</si>
  <si>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</si>
  <si>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</si>
  <si>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</si>
  <si>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</si>
  <si>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</si>
  <si>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</si>
  <si>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</si>
  <si>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</si>
  <si>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</si>
  <si>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</si>
  <si>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</si>
  <si>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</si>
  <si>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</si>
  <si>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</si>
  <si>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</si>
  <si>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</si>
  <si>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</si>
  <si>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</si>
  <si>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</si>
  <si>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</si>
  <si>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</si>
  <si>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</si>
  <si>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</si>
  <si>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</si>
  <si>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</si>
  <si>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</si>
  <si>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</si>
  <si>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</si>
  <si>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</si>
  <si>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</si>
  <si>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</si>
  <si>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</si>
  <si>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</si>
  <si>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</si>
  <si>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</si>
  <si>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</si>
  <si>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</si>
  <si>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</si>
  <si>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</si>
  <si>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</si>
  <si>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</si>
  <si>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</si>
  <si>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</si>
  <si>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</si>
  <si>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</si>
  <si>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</si>
  <si>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</si>
  <si>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</si>
  <si>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</si>
  <si>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</si>
  <si>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</si>
  <si>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</si>
  <si>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</si>
  <si>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</si>
  <si>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</si>
  <si>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</si>
  <si>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</si>
  <si>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</si>
  <si>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</si>
  <si>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</si>
  <si>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</si>
  <si>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</si>
  <si>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</si>
  <si>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</si>
  <si>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</si>
  <si>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</si>
  <si>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</si>
  <si>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</si>
  <si>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</si>
  <si>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</si>
  <si>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</si>
  <si>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</si>
  <si>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</si>
  <si>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</si>
  <si>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</si>
  <si>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</si>
  <si>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</si>
  <si>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</si>
  <si>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</si>
  <si>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</si>
  <si>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</si>
  <si>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</si>
  <si>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</si>
  <si>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</si>
  <si>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</si>
  <si>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</si>
  <si>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</si>
  <si>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</si>
  <si>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</si>
  <si>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</si>
  <si>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</si>
  <si>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</si>
  <si>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</si>
  <si>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</si>
  <si>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</si>
  <si>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</si>
  <si>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</si>
  <si>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</si>
  <si>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</si>
  <si>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</si>
  <si>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</si>
  <si>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</si>
  <si>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</si>
  <si>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</si>
  <si>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</si>
  <si>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</si>
  <si>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</si>
  <si>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</si>
  <si>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</si>
  <si>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</si>
  <si>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</si>
  <si>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</si>
  <si>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</si>
  <si>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</si>
  <si>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</si>
  <si>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</si>
  <si>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</si>
  <si>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</si>
  <si>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</si>
  <si>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</si>
  <si>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</si>
  <si>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</si>
  <si>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</si>
  <si>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</si>
  <si>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</si>
  <si>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</si>
  <si>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</si>
  <si>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</si>
  <si>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</si>
  <si>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</si>
  <si>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</si>
  <si>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</si>
  <si>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</si>
  <si>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</si>
  <si>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</si>
  <si>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</si>
  <si>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</si>
  <si>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</si>
  <si>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</si>
  <si>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</si>
  <si>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</si>
  <si>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</si>
  <si>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</si>
  <si>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</si>
  <si>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판매량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</si>
  <si>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</si>
  <si>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</si>
  <si>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</si>
  <si>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</si>
  <si>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</si>
  <si>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</si>
  <si>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최대값</t>
  </si>
  <si>
    <t>사이드 최대값</t>
  </si>
  <si>
    <t>세트 최대값</t>
  </si>
  <si>
    <t>전체 최대값</t>
  </si>
  <si>
    <t>세율</t>
  </si>
  <si>
    <t>소계1월</t>
  </si>
  <si>
    <t>소계2월</t>
  </si>
  <si>
    <t>소계3월</t>
  </si>
  <si>
    <t>세율인상</t>
  </si>
  <si>
    <t>만든 사람 kms 날짜 2026-07-26
수정한 사람 kms 날짜 2026-07-26</t>
  </si>
  <si>
    <t>세율인하</t>
  </si>
  <si>
    <t>만든 사람 kms 날짜 2026-07-26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</si>
  <si>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</si>
  <si>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</si>
  <si>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</si>
  <si>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</si>
  <si>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</si>
  <si>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</si>
  <si>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</si>
  <si>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분류</t>
    <phoneticPr fontId="1" type="noConversion"/>
  </si>
  <si>
    <t>사무용품</t>
    <phoneticPr fontId="1" type="noConversion"/>
  </si>
  <si>
    <t>s3542p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</si>
</sst>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  <xf numFmtId="9" fontId="0" fillId="0" borderId="0" xfId="2" applyFont="1">
      <alignment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en-US" altLang="ko-KR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57584"/>
        <c:axId val="669455944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669455944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457584"/>
        <c:crosses val="max"/>
        <c:crossBetween val="between"/>
        <c:majorUnit val="20"/>
      </c:valAx>
      <c:catAx>
        <c:axId val="66945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455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빗면 1"/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8" sqref="A8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200</v>
      </c>
      <c r="C3" s="2" t="s">
        <v>206</v>
      </c>
      <c r="D3" s="2" t="s">
        <v>212</v>
      </c>
      <c r="E3" s="2" t="s">
        <v>213</v>
      </c>
      <c r="F3" s="2" t="s">
        <v>214</v>
      </c>
      <c r="G3" s="2" t="s">
        <v>215</v>
      </c>
    </row>
    <row r="4" spans="1:7" x14ac:dyDescent="0.3">
      <c r="A4" s="2" t="s">
        <v>196</v>
      </c>
      <c r="B4" s="2" t="s">
        <v>201</v>
      </c>
      <c r="C4" s="2" t="s">
        <v>207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197</v>
      </c>
      <c r="B5" s="2" t="s">
        <v>202</v>
      </c>
      <c r="C5" s="2" t="s">
        <v>208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198</v>
      </c>
      <c r="B6" s="2" t="s">
        <v>203</v>
      </c>
      <c r="C6" s="2" t="s">
        <v>209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242</v>
      </c>
      <c r="B7" s="2" t="s">
        <v>204</v>
      </c>
      <c r="C7" s="2" t="s">
        <v>210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199</v>
      </c>
      <c r="B8" s="2" t="s">
        <v>205</v>
      </c>
      <c r="C8" s="2" t="s">
        <v>211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10" sqref="J10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54" t="s">
        <v>216</v>
      </c>
      <c r="B1" s="54"/>
      <c r="C1" s="54"/>
      <c r="D1" s="54"/>
      <c r="E1" s="54"/>
      <c r="F1" s="54"/>
    </row>
    <row r="2" spans="1:6" ht="18" thickTop="1" thickBot="1" x14ac:dyDescent="0.35"/>
    <row r="3" spans="1:6" x14ac:dyDescent="0.3">
      <c r="A3" s="23" t="s">
        <v>2</v>
      </c>
      <c r="B3" s="24" t="s">
        <v>3</v>
      </c>
      <c r="C3" s="24" t="s">
        <v>7</v>
      </c>
      <c r="D3" s="24" t="s">
        <v>4</v>
      </c>
      <c r="E3" s="24" t="s">
        <v>6</v>
      </c>
      <c r="F3" s="25" t="s">
        <v>5</v>
      </c>
    </row>
    <row r="4" spans="1:6" x14ac:dyDescent="0.3">
      <c r="A4" s="26" t="s">
        <v>8</v>
      </c>
      <c r="B4" s="62">
        <v>36923</v>
      </c>
      <c r="C4" s="21" t="s">
        <v>15</v>
      </c>
      <c r="D4" s="22">
        <v>57381</v>
      </c>
      <c r="E4" s="21">
        <v>1.65</v>
      </c>
      <c r="F4" s="27">
        <v>524587</v>
      </c>
    </row>
    <row r="5" spans="1:6" x14ac:dyDescent="0.3">
      <c r="A5" s="26" t="s">
        <v>9</v>
      </c>
      <c r="B5" s="62">
        <v>34977</v>
      </c>
      <c r="C5" s="21" t="s">
        <v>16</v>
      </c>
      <c r="D5" s="22">
        <v>63149</v>
      </c>
      <c r="E5" s="21">
        <v>0.92</v>
      </c>
      <c r="F5" s="27">
        <v>468014</v>
      </c>
    </row>
    <row r="6" spans="1:6" x14ac:dyDescent="0.3">
      <c r="A6" s="26" t="s">
        <v>10</v>
      </c>
      <c r="B6" s="62">
        <v>35919</v>
      </c>
      <c r="C6" s="21" t="s">
        <v>17</v>
      </c>
      <c r="D6" s="22">
        <v>43682</v>
      </c>
      <c r="E6" s="21">
        <v>1.18</v>
      </c>
      <c r="F6" s="27">
        <v>738992</v>
      </c>
    </row>
    <row r="7" spans="1:6" x14ac:dyDescent="0.3">
      <c r="A7" s="26" t="s">
        <v>11</v>
      </c>
      <c r="B7" s="62">
        <v>41376</v>
      </c>
      <c r="C7" s="21" t="s">
        <v>18</v>
      </c>
      <c r="D7" s="22">
        <v>50075</v>
      </c>
      <c r="E7" s="21">
        <v>1.27</v>
      </c>
      <c r="F7" s="27">
        <v>506347</v>
      </c>
    </row>
    <row r="8" spans="1:6" x14ac:dyDescent="0.3">
      <c r="A8" s="26" t="s">
        <v>12</v>
      </c>
      <c r="B8" s="62">
        <v>38598</v>
      </c>
      <c r="C8" s="21" t="s">
        <v>19</v>
      </c>
      <c r="D8" s="22">
        <v>43908</v>
      </c>
      <c r="E8" s="21">
        <v>1.52</v>
      </c>
      <c r="F8" s="27">
        <v>313363</v>
      </c>
    </row>
    <row r="9" spans="1:6" x14ac:dyDescent="0.3">
      <c r="A9" s="26" t="s">
        <v>13</v>
      </c>
      <c r="B9" s="62">
        <v>39619</v>
      </c>
      <c r="C9" s="21" t="s">
        <v>20</v>
      </c>
      <c r="D9" s="22">
        <v>49381</v>
      </c>
      <c r="E9" s="21">
        <v>1.49</v>
      </c>
      <c r="F9" s="27">
        <v>638245</v>
      </c>
    </row>
    <row r="10" spans="1:6" ht="17.25" thickBot="1" x14ac:dyDescent="0.35">
      <c r="A10" s="28" t="s">
        <v>14</v>
      </c>
      <c r="B10" s="63">
        <v>37956</v>
      </c>
      <c r="C10" s="29" t="s">
        <v>21</v>
      </c>
      <c r="D10" s="30">
        <v>56317</v>
      </c>
      <c r="E10" s="29">
        <v>1.28</v>
      </c>
      <c r="F10" s="31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4" sqref="A4:F15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55" t="s">
        <v>22</v>
      </c>
      <c r="B1" s="55"/>
      <c r="C1" s="55"/>
      <c r="D1" s="55"/>
      <c r="E1" s="55"/>
      <c r="F1" s="55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AVERAGE($F$4:$F$15)&lt;$F4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Q26" sqref="Q26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3">
      <c r="A2" s="19" t="s">
        <v>180</v>
      </c>
      <c r="B2" s="19" t="s">
        <v>68</v>
      </c>
      <c r="C2" s="19" t="s">
        <v>181</v>
      </c>
      <c r="D2" s="20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3">
      <c r="A3" s="19" t="s">
        <v>182</v>
      </c>
      <c r="B3" s="19" t="s">
        <v>183</v>
      </c>
      <c r="C3" s="19">
        <v>120</v>
      </c>
      <c r="D3" s="19" t="str">
        <f>IF(AND(MID(A3,3,1)="R",$B3="세미나"),"30%","15%")</f>
        <v>15%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HLOOKUP(_xlfn.RANK.EQ(J3,$J$3:$J$11),$G$14:$J$15,2)</f>
        <v>B</v>
      </c>
    </row>
    <row r="4" spans="1:11" x14ac:dyDescent="0.3">
      <c r="A4" s="19" t="s">
        <v>191</v>
      </c>
      <c r="B4" s="19" t="s">
        <v>184</v>
      </c>
      <c r="C4" s="19">
        <v>100</v>
      </c>
      <c r="D4" s="21" t="str">
        <f t="shared" ref="D4:D11" si="0">IF(AND(MID(A4,3,1)="R",$B4="세미나"),"30%","15%")</f>
        <v>30%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HLOOKUP(_xlfn.RANK.EQ(J4,$J$3:$J$11),$G$14:$J$15,2)</f>
        <v>D</v>
      </c>
    </row>
    <row r="5" spans="1:11" x14ac:dyDescent="0.3">
      <c r="A5" s="19" t="s">
        <v>185</v>
      </c>
      <c r="B5" s="19" t="s">
        <v>183</v>
      </c>
      <c r="C5" s="19">
        <v>150</v>
      </c>
      <c r="D5" s="21" t="str">
        <f t="shared" si="0"/>
        <v>15%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3">
      <c r="A6" s="19" t="s">
        <v>193</v>
      </c>
      <c r="B6" s="19" t="s">
        <v>183</v>
      </c>
      <c r="C6" s="19">
        <v>180</v>
      </c>
      <c r="D6" s="21" t="str">
        <f t="shared" si="0"/>
        <v>15%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C</v>
      </c>
    </row>
    <row r="7" spans="1:11" x14ac:dyDescent="0.3">
      <c r="A7" s="19" t="s">
        <v>186</v>
      </c>
      <c r="B7" s="19" t="s">
        <v>184</v>
      </c>
      <c r="C7" s="19">
        <v>130</v>
      </c>
      <c r="D7" s="21" t="str">
        <f t="shared" si="0"/>
        <v>30%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D</v>
      </c>
    </row>
    <row r="8" spans="1:11" x14ac:dyDescent="0.3">
      <c r="A8" s="19" t="s">
        <v>187</v>
      </c>
      <c r="B8" s="19" t="s">
        <v>184</v>
      </c>
      <c r="C8" s="19">
        <v>120</v>
      </c>
      <c r="D8" s="21" t="str">
        <f t="shared" si="0"/>
        <v>15%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3">
      <c r="A9" s="19" t="s">
        <v>188</v>
      </c>
      <c r="B9" s="19" t="s">
        <v>189</v>
      </c>
      <c r="C9" s="19">
        <v>160</v>
      </c>
      <c r="D9" s="21" t="str">
        <f t="shared" si="0"/>
        <v>15%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B</v>
      </c>
    </row>
    <row r="10" spans="1:11" x14ac:dyDescent="0.3">
      <c r="A10" s="19" t="s">
        <v>190</v>
      </c>
      <c r="B10" s="19" t="s">
        <v>189</v>
      </c>
      <c r="C10" s="19">
        <v>150</v>
      </c>
      <c r="D10" s="21" t="str">
        <f t="shared" si="0"/>
        <v>15%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3">
      <c r="A11" s="19" t="s">
        <v>192</v>
      </c>
      <c r="B11" s="19" t="s">
        <v>184</v>
      </c>
      <c r="C11" s="19">
        <v>180</v>
      </c>
      <c r="D11" s="21" t="str">
        <f t="shared" si="0"/>
        <v>15%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C</v>
      </c>
    </row>
    <row r="13" spans="1:11" x14ac:dyDescent="0.3">
      <c r="A13" s="14" t="s">
        <v>123</v>
      </c>
      <c r="B13" s="15" t="s">
        <v>125</v>
      </c>
      <c r="F13" t="s">
        <v>109</v>
      </c>
    </row>
    <row r="14" spans="1:11" x14ac:dyDescent="0.3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3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3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3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3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3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3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3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3">
      <c r="A22" s="13" t="s">
        <v>133</v>
      </c>
      <c r="B22" s="13" t="s">
        <v>134</v>
      </c>
      <c r="C22" s="13">
        <v>24</v>
      </c>
      <c r="D22" s="6">
        <v>84000</v>
      </c>
      <c r="F22" s="13" t="s">
        <v>240</v>
      </c>
    </row>
    <row r="23" spans="1:9" x14ac:dyDescent="0.3">
      <c r="A23" s="56" t="s">
        <v>138</v>
      </c>
      <c r="B23" s="57"/>
      <c r="C23" s="58"/>
      <c r="D23" s="6">
        <f>ROUNDDOWN(DAVERAGE($A$14:$D$22,4,$F$22:$F$23),-2)</f>
        <v>63300</v>
      </c>
      <c r="F23" s="13" t="s">
        <v>241</v>
      </c>
    </row>
    <row r="25" spans="1:9" x14ac:dyDescent="0.3">
      <c r="A25" s="14" t="s">
        <v>140</v>
      </c>
      <c r="B25" s="15" t="s">
        <v>141</v>
      </c>
      <c r="F25" s="14" t="s">
        <v>159</v>
      </c>
      <c r="G25" s="15" t="s">
        <v>164</v>
      </c>
      <c r="I25" s="18" t="s">
        <v>176</v>
      </c>
    </row>
    <row r="26" spans="1:9" x14ac:dyDescent="0.3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3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3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3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3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3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3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3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3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60" t="s">
        <v>177</v>
      </c>
      <c r="K34" s="61"/>
      <c r="L34" s="61"/>
    </row>
    <row r="35" spans="1:12" x14ac:dyDescent="0.3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61"/>
      <c r="K35" s="61"/>
      <c r="L35" s="61"/>
    </row>
    <row r="36" spans="1:12" x14ac:dyDescent="0.3">
      <c r="A36" s="56" t="s">
        <v>158</v>
      </c>
      <c r="B36" s="57"/>
      <c r="C36" s="58"/>
      <c r="D36" s="17">
        <f>COUNTIF(D27:D35,"&gt;=3000000")/COUNT(D27:D35)</f>
        <v>0.33333333333333331</v>
      </c>
      <c r="F36" s="13" t="s">
        <v>175</v>
      </c>
      <c r="G36" s="13" t="s">
        <v>162</v>
      </c>
      <c r="H36" s="13">
        <v>12.7</v>
      </c>
      <c r="I36" s="7">
        <v>4190</v>
      </c>
      <c r="J36" s="59" t="e">
        <f>DMAX(F27:I36,3,$G$27)</f>
        <v>#VALUE!</v>
      </c>
      <c r="K36" s="59"/>
      <c r="L36" s="59"/>
    </row>
    <row r="37" spans="1:12" x14ac:dyDescent="0.3">
      <c r="D37" s="53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6" sqref="I16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55" t="s">
        <v>66</v>
      </c>
      <c r="B1" s="55"/>
      <c r="C1" s="55"/>
      <c r="D1" s="55"/>
      <c r="E1" s="55"/>
      <c r="F1" s="55"/>
      <c r="G1" s="55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21"/>
      <c r="B8" s="32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21"/>
      <c r="B9" s="32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21"/>
      <c r="B13" s="32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21"/>
      <c r="B14" s="32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33"/>
      <c r="B19" s="35" t="s">
        <v>223</v>
      </c>
      <c r="C19" s="34"/>
      <c r="D19" s="34"/>
      <c r="E19" s="34"/>
      <c r="F19" s="34">
        <f>SUBTOTAL(4,F15:F18)</f>
        <v>139</v>
      </c>
      <c r="G19" s="34"/>
    </row>
    <row r="20" spans="1:7" outlineLevel="1" x14ac:dyDescent="0.3">
      <c r="A20" s="33"/>
      <c r="B20" s="35" t="s">
        <v>219</v>
      </c>
      <c r="C20" s="34">
        <f>SUBTOTAL(1,C15:C18)</f>
        <v>836.25</v>
      </c>
      <c r="D20" s="34">
        <f>SUBTOTAL(1,D15:D18)</f>
        <v>1187.25</v>
      </c>
      <c r="E20" s="34"/>
      <c r="F20" s="34"/>
      <c r="G20" s="34"/>
    </row>
    <row r="21" spans="1:7" x14ac:dyDescent="0.3">
      <c r="A21" s="33"/>
      <c r="B21" s="35" t="s">
        <v>224</v>
      </c>
      <c r="C21" s="34"/>
      <c r="D21" s="34"/>
      <c r="E21" s="34"/>
      <c r="F21" s="34">
        <f>SUBTOTAL(4,F4:F18)</f>
        <v>196</v>
      </c>
      <c r="G21" s="34"/>
    </row>
    <row r="22" spans="1:7" x14ac:dyDescent="0.3">
      <c r="A22" s="33"/>
      <c r="B22" s="35" t="s">
        <v>220</v>
      </c>
      <c r="C22" s="34">
        <f>SUBTOTAL(1,C4:C18)</f>
        <v>600.81818181818187</v>
      </c>
      <c r="D22" s="34">
        <f>SUBTOTAL(1,D4:D18)</f>
        <v>874.72727272727275</v>
      </c>
      <c r="E22" s="34"/>
      <c r="F22" s="34"/>
      <c r="G22" s="34"/>
    </row>
  </sheetData>
  <sortState ref="A4:G14">
    <sortCondition ref="B4:B14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customWidth="1"/>
    <col min="4" max="6" width="10.875" bestFit="1" customWidth="1" outlineLevel="1"/>
  </cols>
  <sheetData>
    <row r="1" spans="2:6" ht="17.25" thickBot="1" x14ac:dyDescent="0.35"/>
    <row r="2" spans="2:6" x14ac:dyDescent="0.3">
      <c r="B2" s="41" t="s">
        <v>233</v>
      </c>
      <c r="C2" s="42"/>
      <c r="D2" s="48"/>
      <c r="E2" s="48"/>
      <c r="F2" s="48"/>
    </row>
    <row r="3" spans="2:6" collapsed="1" x14ac:dyDescent="0.3">
      <c r="B3" s="40"/>
      <c r="C3" s="40"/>
      <c r="D3" s="49" t="s">
        <v>235</v>
      </c>
      <c r="E3" s="49" t="s">
        <v>229</v>
      </c>
      <c r="F3" s="49" t="s">
        <v>231</v>
      </c>
    </row>
    <row r="4" spans="2:6" ht="81" hidden="1" outlineLevel="1" x14ac:dyDescent="0.3">
      <c r="B4" s="44"/>
      <c r="C4" s="44"/>
      <c r="D4" s="36"/>
      <c r="E4" s="51" t="s">
        <v>230</v>
      </c>
      <c r="F4" s="51" t="s">
        <v>232</v>
      </c>
    </row>
    <row r="5" spans="2:6" x14ac:dyDescent="0.3">
      <c r="B5" s="45" t="s">
        <v>234</v>
      </c>
      <c r="C5" s="46"/>
      <c r="D5" s="43"/>
      <c r="E5" s="43"/>
      <c r="F5" s="43"/>
    </row>
    <row r="6" spans="2:6" outlineLevel="1" x14ac:dyDescent="0.3">
      <c r="B6" s="44"/>
      <c r="C6" s="44" t="s">
        <v>225</v>
      </c>
      <c r="D6" s="37">
        <v>0.15</v>
      </c>
      <c r="E6" s="50">
        <v>0.18</v>
      </c>
      <c r="F6" s="50">
        <v>0.12</v>
      </c>
    </row>
    <row r="7" spans="2:6" x14ac:dyDescent="0.3">
      <c r="B7" s="45" t="s">
        <v>236</v>
      </c>
      <c r="C7" s="46"/>
      <c r="D7" s="43"/>
      <c r="E7" s="43"/>
      <c r="F7" s="43"/>
    </row>
    <row r="8" spans="2:6" outlineLevel="1" x14ac:dyDescent="0.3">
      <c r="B8" s="44"/>
      <c r="C8" s="44" t="s">
        <v>226</v>
      </c>
      <c r="D8" s="38">
        <v>1622205</v>
      </c>
      <c r="E8" s="38">
        <v>1946646</v>
      </c>
      <c r="F8" s="38">
        <v>1297764</v>
      </c>
    </row>
    <row r="9" spans="2:6" outlineLevel="1" x14ac:dyDescent="0.3">
      <c r="B9" s="44"/>
      <c r="C9" s="44" t="s">
        <v>227</v>
      </c>
      <c r="D9" s="38">
        <v>1917855</v>
      </c>
      <c r="E9" s="38">
        <v>2301426</v>
      </c>
      <c r="F9" s="38">
        <v>1534284</v>
      </c>
    </row>
    <row r="10" spans="2:6" ht="17.25" outlineLevel="1" thickBot="1" x14ac:dyDescent="0.35">
      <c r="B10" s="47"/>
      <c r="C10" s="47" t="s">
        <v>228</v>
      </c>
      <c r="D10" s="39">
        <v>1951380</v>
      </c>
      <c r="E10" s="39">
        <v>2341656</v>
      </c>
      <c r="F10" s="39">
        <v>1561104</v>
      </c>
    </row>
    <row r="11" spans="2:6" x14ac:dyDescent="0.3">
      <c r="B11" t="s">
        <v>237</v>
      </c>
    </row>
    <row r="12" spans="2:6" x14ac:dyDescent="0.3">
      <c r="B12" t="s">
        <v>238</v>
      </c>
    </row>
    <row r="13" spans="2:6" x14ac:dyDescent="0.3">
      <c r="B13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8" sqref="E8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55" t="s">
        <v>88</v>
      </c>
      <c r="B1" s="55"/>
      <c r="C1" s="55"/>
      <c r="D1" s="55"/>
      <c r="E1" s="55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59" t="s">
        <v>95</v>
      </c>
      <c r="B8" s="59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59" t="s">
        <v>96</v>
      </c>
      <c r="B13" s="59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59" t="s">
        <v>97</v>
      </c>
      <c r="B18" s="59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1" sqref="E8 E13 E18">
    <scenario name="세율인상" locked="1" count="1" user="kms" comment="만든 사람 kms 날짜 2026-07-26_x000a_수정한 사람 kms 날짜 2026-07-26">
      <inputCells r="G4" val="0.18" numFmtId="9"/>
    </scenario>
    <scenario name="세율인하" locked="1" count="1" user="kms" comment="만든 사람 kms 날짜 2026-07-26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E19" sqref="E19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55" t="s">
        <v>40</v>
      </c>
      <c r="B1" s="55"/>
      <c r="C1" s="55"/>
      <c r="D1" s="55"/>
      <c r="E1" s="55"/>
      <c r="F1" s="55"/>
    </row>
    <row r="3" spans="1:6" x14ac:dyDescent="0.3">
      <c r="A3" s="52" t="s">
        <v>41</v>
      </c>
      <c r="B3" s="52" t="s">
        <v>42</v>
      </c>
      <c r="C3" s="52" t="s">
        <v>44</v>
      </c>
      <c r="D3" s="52" t="s">
        <v>43</v>
      </c>
      <c r="E3" s="52" t="s">
        <v>45</v>
      </c>
      <c r="F3" s="52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2" sqref="G12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55" t="s">
        <v>56</v>
      </c>
      <c r="B1" s="55"/>
      <c r="C1" s="55"/>
      <c r="D1" s="55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kms</cp:lastModifiedBy>
  <dcterms:created xsi:type="dcterms:W3CDTF">2024-04-04T05:45:49Z</dcterms:created>
  <dcterms:modified xsi:type="dcterms:W3CDTF">2026-07-25T17:04:35Z</dcterms:modified>
</cp:coreProperties>
</file>