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flyme\OneDrive\문서\이가은\취업\2026컴활2급실기_총정리\기출\"/>
    </mc:Choice>
  </mc:AlternateContent>
  <xr:revisionPtr revIDLastSave="0" documentId="13_ncr:1_{EE1490FA-F77E-4269-BEDE-CFD946710591}" xr6:coauthVersionLast="47" xr6:coauthVersionMax="47" xr10:uidLastSave="{00000000-0000-0000-0000-000000000000}"/>
  <bookViews>
    <workbookView xWindow="-108" yWindow="-108" windowWidth="23256" windowHeight="12456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_xleta.SUM" hidden="1" xlm="1">#NAME?</definedName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4" l="1"/>
  <c r="D2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C9" i="5"/>
  <c r="C22" i="5" s="1"/>
  <c r="D36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D22" i="5" l="1"/>
  <c r="E15" i="6"/>
  <c r="E16" i="6"/>
  <c r="E17" i="6"/>
  <c r="E14" i="6"/>
  <c r="E18" i="6" s="1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3" i="6" l="1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<sst xmlns="http://schemas.openxmlformats.org/spreadsheetml/2006/main" count="293" uniqueCount="239">
  <si>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</si>
  <si>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</si>
  <si>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</si>
  <si>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</si>
  <si>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</si>
  <si>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</si>
  <si>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</si>
  <si>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</si>
  <si>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</si>
  <si>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</si>
  <si>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</si>
  <si>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</si>
  <si>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</si>
  <si>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</si>
  <si>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</si>
  <si>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</si>
  <si>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</si>
  <si>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</si>
  <si>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</si>
  <si>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</si>
  <si>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</si>
  <si>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</si>
  <si>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</si>
  <si>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</si>
  <si>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</si>
  <si>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</si>
  <si>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</si>
  <si>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</si>
  <si>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</si>
  <si>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</si>
  <si>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</si>
  <si>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</si>
  <si>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</si>
  <si>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</si>
  <si>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</si>
  <si>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</si>
  <si>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</si>
  <si>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</si>
  <si>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</si>
  <si>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</si>
  <si>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</si>
  <si>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</si>
  <si>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</si>
  <si>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</si>
  <si>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</si>
  <si>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</si>
  <si>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</si>
  <si>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</si>
  <si>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</si>
  <si>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</si>
  <si>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</si>
  <si>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</si>
  <si>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</si>
  <si>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</si>
  <si>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</si>
  <si>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</si>
  <si>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</si>
  <si>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</si>
  <si>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</si>
  <si>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</si>
  <si>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</si>
  <si>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</si>
  <si>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</si>
  <si>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</si>
  <si>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</si>
  <si>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</si>
  <si>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</si>
  <si>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</si>
  <si>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</si>
  <si>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</si>
  <si>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</si>
  <si>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</si>
  <si>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</si>
  <si>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</si>
  <si>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</si>
  <si>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</si>
  <si>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</si>
  <si>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</si>
  <si>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</si>
  <si>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</si>
  <si>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</si>
  <si>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</si>
  <si>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</si>
  <si>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</si>
  <si>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</si>
  <si>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</si>
  <si>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</si>
  <si>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</si>
  <si>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</si>
  <si>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</si>
  <si>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</si>
  <si>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</si>
  <si>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</si>
  <si>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</si>
  <si>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</si>
  <si>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</si>
  <si>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</si>
  <si>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</si>
  <si>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</si>
  <si>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</si>
  <si>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</si>
  <si>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</si>
  <si>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</si>
  <si>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</si>
  <si>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</si>
  <si>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</si>
  <si>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</si>
  <si>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</si>
  <si>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</si>
  <si>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</si>
  <si>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</si>
  <si>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</si>
  <si>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</si>
  <si>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</si>
  <si>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</si>
  <si>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</si>
  <si>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</si>
  <si>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</si>
  <si>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</si>
  <si>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</si>
  <si>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</si>
  <si>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</si>
  <si>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</si>
  <si>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</si>
  <si>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</si>
  <si>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</si>
  <si>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</si>
  <si>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</si>
  <si>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</si>
  <si>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</si>
  <si>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</si>
  <si>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</si>
  <si>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</si>
  <si>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</si>
  <si>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</si>
  <si>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</si>
  <si>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</si>
  <si>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</si>
  <si>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</si>
  <si>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</si>
  <si>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</si>
  <si>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</si>
  <si>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</si>
  <si>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</si>
  <si>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</si>
  <si>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</si>
  <si>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</si>
  <si>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</si>
  <si>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</si>
  <si>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</si>
  <si>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</si>
  <si>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</si>
  <si>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</si>
  <si>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</si>
  <si>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</si>
  <si>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</si>
  <si>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</si>
  <si>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</si>
  <si>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</si>
  <si>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</si>
  <si>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</si>
  <si>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</si>
  <si>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</si>
  <si>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</si>
  <si>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</si>
  <si>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</si>
  <si>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</si>
  <si>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</si>
  <si>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</si>
  <si>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</si>
  <si>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</si>
  <si>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</si>
  <si>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</si>
  <si>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</si>
  <si>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</si>
  <si>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</si>
  <si>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</si>
  <si>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</si>
  <si>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</si>
  <si>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</si>
  <si>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</si>
  <si>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</si>
  <si>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</si>
  <si>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</si>
  <si>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</si>
  <si>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</si>
  <si>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</si>
  <si>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</si>
  <si>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</si>
  <si>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</si>
  <si>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</si>
  <si>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</si>
  <si>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</si>
  <si>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</si>
  <si>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</si>
  <si>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</si>
  <si>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도서명</t>
    <phoneticPr fontId="1" type="noConversion"/>
  </si>
  <si>
    <t>지은이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</si>
  <si>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</si>
  <si>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</si>
  <si>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</si>
  <si>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</si>
  <si>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</si>
  <si>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</si>
  <si>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</si>
  <si>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</si>
  <si>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</si>
  <si>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</si>
  <si>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</si>
  <si>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</si>
  <si>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</si>
  <si>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</si>
  <si>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</si>
  <si>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</si>
  <si>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</si>
  <si>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</si>
  <si>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★서울시 도서관 현황 및 이용 실태★</t>
    <phoneticPr fontId="1" type="noConversion"/>
  </si>
  <si>
    <t>전체 최대값</t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</si>
  <si>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</si>
  <si>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</si>
  <si>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</si>
  <si>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</si>
  <si>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</si>
  <si>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</si>
  <si>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</si>
  <si>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세율</t>
  </si>
  <si>
    <t>소계1월</t>
  </si>
  <si>
    <t>소계2월</t>
  </si>
  <si>
    <t>소계3월</t>
  </si>
  <si>
    <t>세율인상</t>
  </si>
  <si>
    <t>만든 사람 rkwjd19 날짜 2026-07-15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</si>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</sst>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&quot;년&quot;\ mm&quot;월&quot;\ dd&quot;일&quot;\ aaaa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8" fillId="3" borderId="1" xfId="4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178" fontId="0" fillId="0" borderId="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3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184719"/>
        <c:axId val="2081816719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2081816719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1184719"/>
        <c:crosses val="max"/>
        <c:crossBetween val="between"/>
        <c:majorUnit val="20"/>
      </c:valAx>
      <c:catAx>
        <c:axId val="13011847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1816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8D9D5033-F308-ABDA-CD9C-1AD345EC1172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G8" sqref="G8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195</v>
      </c>
      <c r="B3" s="2" t="s">
        <v>196</v>
      </c>
      <c r="C3" s="2" t="s">
        <v>197</v>
      </c>
      <c r="D3" s="2" t="s">
        <v>198</v>
      </c>
      <c r="E3" s="2" t="s">
        <v>199</v>
      </c>
      <c r="F3" s="2" t="s">
        <v>1</v>
      </c>
      <c r="G3" s="2" t="s">
        <v>200</v>
      </c>
    </row>
    <row r="4" spans="1:7" x14ac:dyDescent="0.4">
      <c r="A4" s="2" t="s">
        <v>201</v>
      </c>
      <c r="B4" s="2" t="s">
        <v>206</v>
      </c>
      <c r="C4" s="2" t="s">
        <v>211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202</v>
      </c>
      <c r="B5" s="2" t="s">
        <v>207</v>
      </c>
      <c r="C5" s="2" t="s">
        <v>212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203</v>
      </c>
      <c r="B6" s="2" t="s">
        <v>208</v>
      </c>
      <c r="C6" s="2" t="s">
        <v>213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204</v>
      </c>
      <c r="B7" s="2" t="s">
        <v>209</v>
      </c>
      <c r="C7" s="2" t="s">
        <v>214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205</v>
      </c>
      <c r="B8" s="2" t="s">
        <v>210</v>
      </c>
      <c r="C8" s="2" t="s">
        <v>215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B4" sqref="B4:B10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49" t="s">
        <v>216</v>
      </c>
      <c r="B1" s="49"/>
      <c r="C1" s="49"/>
      <c r="D1" s="49"/>
      <c r="E1" s="49"/>
      <c r="F1" s="49"/>
    </row>
    <row r="2" spans="1:6" ht="18.600000000000001" thickTop="1" thickBot="1" x14ac:dyDescent="0.45"/>
    <row r="3" spans="1:6" x14ac:dyDescent="0.4">
      <c r="A3" s="18" t="s">
        <v>2</v>
      </c>
      <c r="B3" s="19" t="s">
        <v>3</v>
      </c>
      <c r="C3" s="19" t="s">
        <v>7</v>
      </c>
      <c r="D3" s="19" t="s">
        <v>4</v>
      </c>
      <c r="E3" s="19" t="s">
        <v>6</v>
      </c>
      <c r="F3" s="20" t="s">
        <v>5</v>
      </c>
    </row>
    <row r="4" spans="1:6" x14ac:dyDescent="0.4">
      <c r="A4" s="21" t="s">
        <v>8</v>
      </c>
      <c r="B4" s="46">
        <v>36923</v>
      </c>
      <c r="C4" s="4" t="s">
        <v>15</v>
      </c>
      <c r="D4" s="17">
        <v>57381</v>
      </c>
      <c r="E4" s="4">
        <v>1.65</v>
      </c>
      <c r="F4" s="22">
        <v>524587</v>
      </c>
    </row>
    <row r="5" spans="1:6" x14ac:dyDescent="0.4">
      <c r="A5" s="21" t="s">
        <v>9</v>
      </c>
      <c r="B5" s="46">
        <v>34977</v>
      </c>
      <c r="C5" s="4" t="s">
        <v>16</v>
      </c>
      <c r="D5" s="17">
        <v>63149</v>
      </c>
      <c r="E5" s="4">
        <v>0.92</v>
      </c>
      <c r="F5" s="22">
        <v>468014</v>
      </c>
    </row>
    <row r="6" spans="1:6" x14ac:dyDescent="0.4">
      <c r="A6" s="21" t="s">
        <v>10</v>
      </c>
      <c r="B6" s="46">
        <v>35919</v>
      </c>
      <c r="C6" s="4" t="s">
        <v>17</v>
      </c>
      <c r="D6" s="17">
        <v>43682</v>
      </c>
      <c r="E6" s="4">
        <v>1.18</v>
      </c>
      <c r="F6" s="22">
        <v>738992</v>
      </c>
    </row>
    <row r="7" spans="1:6" x14ac:dyDescent="0.4">
      <c r="A7" s="21" t="s">
        <v>11</v>
      </c>
      <c r="B7" s="46">
        <v>41376</v>
      </c>
      <c r="C7" s="4" t="s">
        <v>18</v>
      </c>
      <c r="D7" s="17">
        <v>50075</v>
      </c>
      <c r="E7" s="4">
        <v>1.27</v>
      </c>
      <c r="F7" s="22">
        <v>506347</v>
      </c>
    </row>
    <row r="8" spans="1:6" x14ac:dyDescent="0.4">
      <c r="A8" s="21" t="s">
        <v>12</v>
      </c>
      <c r="B8" s="46">
        <v>38598</v>
      </c>
      <c r="C8" s="4" t="s">
        <v>19</v>
      </c>
      <c r="D8" s="17">
        <v>43908</v>
      </c>
      <c r="E8" s="4">
        <v>1.52</v>
      </c>
      <c r="F8" s="22">
        <v>313363</v>
      </c>
    </row>
    <row r="9" spans="1:6" x14ac:dyDescent="0.4">
      <c r="A9" s="21" t="s">
        <v>13</v>
      </c>
      <c r="B9" s="46">
        <v>39619</v>
      </c>
      <c r="C9" s="4" t="s">
        <v>20</v>
      </c>
      <c r="D9" s="17">
        <v>49381</v>
      </c>
      <c r="E9" s="4">
        <v>1.49</v>
      </c>
      <c r="F9" s="22">
        <v>638245</v>
      </c>
    </row>
    <row r="10" spans="1:6" ht="18" thickBot="1" x14ac:dyDescent="0.45">
      <c r="A10" s="23" t="s">
        <v>14</v>
      </c>
      <c r="B10" s="47">
        <v>37956</v>
      </c>
      <c r="C10" s="24" t="s">
        <v>21</v>
      </c>
      <c r="D10" s="25">
        <v>56317</v>
      </c>
      <c r="E10" s="24">
        <v>1.28</v>
      </c>
      <c r="F10" s="2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A4" sqref="A4:F15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48" t="s">
        <v>22</v>
      </c>
      <c r="B1" s="48"/>
      <c r="C1" s="48"/>
      <c r="D1" s="48"/>
      <c r="E1" s="48"/>
      <c r="F1" s="48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abSelected="1" topLeftCell="A22" workbookViewId="0">
      <selection activeCell="K25" sqref="K25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50" t="s">
        <v>138</v>
      </c>
      <c r="B23" s="51"/>
      <c r="C23" s="52"/>
      <c r="D23" s="6">
        <f>ROUNDDOWN(DAVERAGE($A$14:$D$22,4,F22:F23),-2)</f>
        <v>63300</v>
      </c>
      <c r="F23" s="4" t="s">
        <v>128</v>
      </c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54" t="s">
        <v>177</v>
      </c>
      <c r="K34" s="55"/>
      <c r="L34" s="55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55"/>
      <c r="K35" s="55"/>
      <c r="L35" s="55"/>
    </row>
    <row r="36" spans="1:12" x14ac:dyDescent="0.4">
      <c r="A36" s="50" t="s">
        <v>158</v>
      </c>
      <c r="B36" s="51"/>
      <c r="C36" s="52"/>
      <c r="D36" s="15">
        <f>COUNTIF(D27:D35,"&gt;=3000000")/COUNT(D27:D35)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53" t="str">
        <f>INDEX(F26:I36,MATCH(DMAX(F26:I36,3,G26:G27),H26:H36,0),1)</f>
        <v>아반스</v>
      </c>
      <c r="K36" s="53"/>
      <c r="L36" s="53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workbookViewId="0">
      <selection activeCell="A3" sqref="A3:G22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48" t="s">
        <v>66</v>
      </c>
      <c r="B1" s="48"/>
      <c r="C1" s="48"/>
      <c r="D1" s="48"/>
      <c r="E1" s="48"/>
      <c r="F1" s="48"/>
      <c r="G1" s="48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29" t="s">
        <v>222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29" t="s">
        <v>218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29" t="s">
        <v>223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29" t="s">
        <v>219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2"/>
      <c r="B19" s="30" t="s">
        <v>224</v>
      </c>
      <c r="C19" s="28"/>
      <c r="D19" s="28"/>
      <c r="E19" s="28"/>
      <c r="F19" s="28">
        <f>SUBTOTAL(4,F15:F18)</f>
        <v>139</v>
      </c>
      <c r="G19" s="28"/>
    </row>
    <row r="20" spans="1:7" outlineLevel="1" x14ac:dyDescent="0.4">
      <c r="A20" s="2"/>
      <c r="B20" s="30" t="s">
        <v>220</v>
      </c>
      <c r="C20" s="28">
        <f>SUBTOTAL(1,C15:C18)</f>
        <v>836.25</v>
      </c>
      <c r="D20" s="28">
        <f>SUBTOTAL(1,D15:D18)</f>
        <v>1187.25</v>
      </c>
      <c r="E20" s="28"/>
      <c r="F20" s="28"/>
      <c r="G20" s="28"/>
    </row>
    <row r="21" spans="1:7" x14ac:dyDescent="0.4">
      <c r="A21" s="2"/>
      <c r="B21" s="30" t="s">
        <v>217</v>
      </c>
      <c r="C21" s="28"/>
      <c r="D21" s="28"/>
      <c r="E21" s="28"/>
      <c r="F21" s="28">
        <f>SUBTOTAL(4,F4:F18)</f>
        <v>196</v>
      </c>
      <c r="G21" s="28"/>
    </row>
    <row r="22" spans="1:7" x14ac:dyDescent="0.4">
      <c r="A22" s="2"/>
      <c r="B22" s="30" t="s">
        <v>221</v>
      </c>
      <c r="C22" s="28">
        <f>SUBTOTAL(1,C4:C18)</f>
        <v>600.81818181818187</v>
      </c>
      <c r="D22" s="28">
        <f>SUBTOTAL(1,D4:D18)</f>
        <v>874.72727272727275</v>
      </c>
      <c r="E22" s="28"/>
      <c r="F22" s="28"/>
      <c r="G22" s="28"/>
    </row>
  </sheetData>
  <sortState xmlns:xlrd2="http://schemas.microsoft.com/office/spreadsheetml/2017/richdata2" ref="A3:G18">
    <sortCondition ref="B3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55A6-8823-4848-8164-37DB58F5FC8E}">
  <sheetPr>
    <outlinePr summaryBelow="0"/>
  </sheetPr>
  <dimension ref="B1:F14"/>
  <sheetViews>
    <sheetView showGridLines="0" workbookViewId="0"/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5" t="s">
        <v>232</v>
      </c>
      <c r="C2" s="36"/>
      <c r="D2" s="42"/>
      <c r="E2" s="42"/>
      <c r="F2" s="42"/>
    </row>
    <row r="3" spans="2:6" collapsed="1" x14ac:dyDescent="0.4">
      <c r="B3" s="34"/>
      <c r="C3" s="34"/>
      <c r="D3" s="43" t="s">
        <v>234</v>
      </c>
      <c r="E3" s="43" t="s">
        <v>229</v>
      </c>
      <c r="F3" s="43" t="s">
        <v>231</v>
      </c>
    </row>
    <row r="4" spans="2:6" ht="46.8" hidden="1" outlineLevel="1" x14ac:dyDescent="0.4">
      <c r="B4" s="38"/>
      <c r="C4" s="38"/>
      <c r="E4" s="45" t="s">
        <v>230</v>
      </c>
      <c r="F4" s="45" t="s">
        <v>230</v>
      </c>
    </row>
    <row r="5" spans="2:6" x14ac:dyDescent="0.4">
      <c r="B5" s="39" t="s">
        <v>233</v>
      </c>
      <c r="C5" s="40"/>
      <c r="D5" s="37"/>
      <c r="E5" s="37"/>
      <c r="F5" s="37"/>
    </row>
    <row r="6" spans="2:6" outlineLevel="1" x14ac:dyDescent="0.4">
      <c r="B6" s="38"/>
      <c r="C6" s="38" t="s">
        <v>225</v>
      </c>
      <c r="D6" s="31">
        <v>0.15</v>
      </c>
      <c r="E6" s="44">
        <v>0.18</v>
      </c>
      <c r="F6" s="44">
        <v>0.12</v>
      </c>
    </row>
    <row r="7" spans="2:6" x14ac:dyDescent="0.4">
      <c r="B7" s="39" t="s">
        <v>235</v>
      </c>
      <c r="C7" s="40"/>
      <c r="D7" s="37"/>
      <c r="E7" s="37"/>
      <c r="F7" s="37"/>
    </row>
    <row r="8" spans="2:6" outlineLevel="1" x14ac:dyDescent="0.4">
      <c r="B8" s="38"/>
      <c r="C8" s="38" t="s">
        <v>226</v>
      </c>
      <c r="D8" s="32">
        <v>1622205</v>
      </c>
      <c r="E8" s="32">
        <v>1946646</v>
      </c>
      <c r="F8" s="32">
        <v>1297764</v>
      </c>
    </row>
    <row r="9" spans="2:6" outlineLevel="1" x14ac:dyDescent="0.4">
      <c r="B9" s="38"/>
      <c r="C9" s="38" t="s">
        <v>227</v>
      </c>
      <c r="D9" s="32">
        <v>1917855</v>
      </c>
      <c r="E9" s="32">
        <v>2301426</v>
      </c>
      <c r="F9" s="32">
        <v>1534284</v>
      </c>
    </row>
    <row r="10" spans="2:6" outlineLevel="1" x14ac:dyDescent="0.4">
      <c r="B10" s="38"/>
      <c r="C10" s="38" t="s">
        <v>227</v>
      </c>
      <c r="D10" s="32">
        <v>1917855</v>
      </c>
      <c r="E10" s="32">
        <v>2301426</v>
      </c>
      <c r="F10" s="32">
        <v>1534284</v>
      </c>
    </row>
    <row r="11" spans="2:6" ht="18" outlineLevel="1" thickBot="1" x14ac:dyDescent="0.45">
      <c r="B11" s="41"/>
      <c r="C11" s="41" t="s">
        <v>228</v>
      </c>
      <c r="D11" s="33">
        <v>1951380</v>
      </c>
      <c r="E11" s="33">
        <v>2341656</v>
      </c>
      <c r="F11" s="33">
        <v>1561104</v>
      </c>
    </row>
    <row r="12" spans="2:6" x14ac:dyDescent="0.4">
      <c r="B12" t="s">
        <v>236</v>
      </c>
    </row>
    <row r="13" spans="2:6" x14ac:dyDescent="0.4">
      <c r="B13" t="s">
        <v>237</v>
      </c>
    </row>
    <row r="14" spans="2:6" x14ac:dyDescent="0.4">
      <c r="B14" t="s">
        <v>238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48" t="s">
        <v>88</v>
      </c>
      <c r="B1" s="48"/>
      <c r="C1" s="48"/>
      <c r="D1" s="48"/>
      <c r="E1" s="48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53" t="s">
        <v>95</v>
      </c>
      <c r="B8" s="53"/>
      <c r="C8" s="11">
        <f>SUM(C4:C7)</f>
        <v>582</v>
      </c>
      <c r="D8" s="11">
        <f t="shared" ref="D8" si="1">SUM(D4:D7)</f>
        <v>10814700</v>
      </c>
      <c r="E8" s="11">
        <f>SUM(E4:E7)</f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53" t="s">
        <v>96</v>
      </c>
      <c r="B13" s="53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53" t="s">
        <v>97</v>
      </c>
      <c r="B18" s="53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3 E18">
    <scenario name="세율인상" locked="1" count="1" user="rkwjd19" comment="만든 사람 rkwjd19 날짜 2026-07-15">
      <inputCells r="G4" val="0.18" numFmtId="9"/>
    </scenario>
    <scenario name="세율인하" locked="1" count="1" user="rkwjd19" comment="만든 사람 rkwjd19 날짜 2026-07-15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F4" sqref="F4:F11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48" t="s">
        <v>40</v>
      </c>
      <c r="B1" s="48"/>
      <c r="C1" s="48"/>
      <c r="D1" s="48"/>
      <c r="E1" s="48"/>
      <c r="F1" s="48"/>
    </row>
    <row r="3" spans="1:6" x14ac:dyDescent="0.4">
      <c r="A3" s="27" t="s">
        <v>41</v>
      </c>
      <c r="B3" s="27" t="s">
        <v>42</v>
      </c>
      <c r="C3" s="27" t="s">
        <v>44</v>
      </c>
      <c r="D3" s="27" t="s">
        <v>43</v>
      </c>
      <c r="E3" s="27" t="s">
        <v>45</v>
      </c>
      <c r="F3" s="27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opLeftCell="A9" workbookViewId="0">
      <selection activeCell="J17" sqref="J17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48" t="s">
        <v>56</v>
      </c>
      <c r="B1" s="48"/>
      <c r="C1" s="48"/>
      <c r="D1" s="48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rkwjd19</cp:lastModifiedBy>
  <dcterms:created xsi:type="dcterms:W3CDTF">2024-04-04T05:45:49Z</dcterms:created>
  <dcterms:modified xsi:type="dcterms:W3CDTF">2026-07-15T12:35:14Z</dcterms:modified>
</cp:coreProperties>
</file>