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f5190106b27082/바탕 화면/"/>
    </mc:Choice>
  </mc:AlternateContent>
  <xr:revisionPtr revIDLastSave="0" documentId="8_{0A7C5DDE-4088-49B4-BB46-DBF5BA83451D}" xr6:coauthVersionLast="47" xr6:coauthVersionMax="47" xr10:uidLastSave="{00000000-0000-0000-0000-000000000000}"/>
  <bookViews>
    <workbookView xWindow="-108" yWindow="-108" windowWidth="23256" windowHeight="12456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eta.MID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C9" i="5"/>
  <c r="J4" i="4"/>
  <c r="J5" i="4"/>
  <c r="J6" i="4"/>
  <c r="J7" i="4"/>
  <c r="J8" i="4"/>
  <c r="J9" i="4"/>
  <c r="J10" i="4"/>
  <c r="J11" i="4"/>
  <c r="J3" i="4"/>
  <c r="C22" i="5" l="1"/>
  <c r="D22" i="5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<sst xmlns="http://schemas.openxmlformats.org/spreadsheetml/2006/main" count="268" uniqueCount="217">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</sst>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85968"/>
        <c:axId val="464188848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46418884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4185968"/>
        <c:crosses val="max"/>
        <c:crossBetween val="between"/>
        <c:majorUnit val="20"/>
      </c:valAx>
      <c:catAx>
        <c:axId val="46418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1888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C0298878-F79D-78A6-493F-5CA981C6D19F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/>
  </sheetViews>
  <sheetFormatPr defaultRowHeight="17.399999999999999" x14ac:dyDescent="0.4"/>
  <cols>
    <col min="2" max="2" width="12.296875" bestFit="1" customWidth="1"/>
    <col min="4" max="4" width="10.69921875" bestFit="1" customWidth="1"/>
  </cols>
  <sheetData>
    <row r="1" spans="1:7" x14ac:dyDescent="0.4">
      <c r="A1" t="s">
        <v>0</v>
      </c>
    </row>
    <row r="3" spans="1:7" x14ac:dyDescent="0.4">
      <c r="A3" s="2"/>
      <c r="B3" s="2"/>
      <c r="C3" s="2"/>
      <c r="D3" s="2"/>
      <c r="E3" s="2"/>
      <c r="F3" s="2"/>
      <c r="G3" s="2"/>
    </row>
    <row r="4" spans="1:7" x14ac:dyDescent="0.4">
      <c r="A4" s="2"/>
      <c r="B4" s="2"/>
      <c r="C4" s="2"/>
      <c r="D4" s="3"/>
      <c r="E4" s="1"/>
      <c r="F4" s="1"/>
      <c r="G4" s="2"/>
    </row>
    <row r="5" spans="1:7" x14ac:dyDescent="0.4">
      <c r="A5" s="2"/>
      <c r="B5" s="2"/>
      <c r="C5" s="2"/>
      <c r="D5" s="3"/>
      <c r="E5" s="1"/>
      <c r="F5" s="1"/>
      <c r="G5" s="2"/>
    </row>
    <row r="6" spans="1:7" x14ac:dyDescent="0.4">
      <c r="A6" s="2"/>
      <c r="B6" s="2"/>
      <c r="C6" s="2"/>
      <c r="D6" s="3"/>
      <c r="E6" s="1"/>
      <c r="F6" s="1"/>
      <c r="G6" s="2"/>
    </row>
    <row r="7" spans="1:7" x14ac:dyDescent="0.4">
      <c r="A7" s="2"/>
      <c r="B7" s="2"/>
      <c r="C7" s="2"/>
      <c r="D7" s="3"/>
      <c r="E7" s="1"/>
      <c r="F7" s="1"/>
      <c r="G7" s="2"/>
    </row>
    <row r="8" spans="1:7" x14ac:dyDescent="0.4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C13" sqref="C13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23" t="s">
        <v>195</v>
      </c>
      <c r="B1" s="23"/>
      <c r="C1" s="23"/>
      <c r="D1" s="23"/>
      <c r="E1" s="23"/>
      <c r="F1" s="23"/>
    </row>
    <row r="2" spans="1:6" ht="18.600000000000001" thickTop="1" thickBot="1" x14ac:dyDescent="0.45"/>
    <row r="3" spans="1:6" x14ac:dyDescent="0.4">
      <c r="A3" s="26" t="s">
        <v>2</v>
      </c>
      <c r="B3" s="27" t="s">
        <v>3</v>
      </c>
      <c r="C3" s="27" t="s">
        <v>7</v>
      </c>
      <c r="D3" s="27" t="s">
        <v>4</v>
      </c>
      <c r="E3" s="27" t="s">
        <v>6</v>
      </c>
      <c r="F3" s="28" t="s">
        <v>5</v>
      </c>
    </row>
    <row r="4" spans="1:6" x14ac:dyDescent="0.4">
      <c r="A4" s="29" t="s">
        <v>8</v>
      </c>
      <c r="B4" s="24">
        <v>36923</v>
      </c>
      <c r="C4" s="4" t="s">
        <v>15</v>
      </c>
      <c r="D4" s="25">
        <v>57381</v>
      </c>
      <c r="E4" s="4">
        <v>1.65</v>
      </c>
      <c r="F4" s="30">
        <v>524587</v>
      </c>
    </row>
    <row r="5" spans="1:6" x14ac:dyDescent="0.4">
      <c r="A5" s="29" t="s">
        <v>9</v>
      </c>
      <c r="B5" s="24">
        <v>34977</v>
      </c>
      <c r="C5" s="4" t="s">
        <v>16</v>
      </c>
      <c r="D5" s="25">
        <v>63149</v>
      </c>
      <c r="E5" s="4">
        <v>0.92</v>
      </c>
      <c r="F5" s="30">
        <v>468014</v>
      </c>
    </row>
    <row r="6" spans="1:6" x14ac:dyDescent="0.4">
      <c r="A6" s="29" t="s">
        <v>10</v>
      </c>
      <c r="B6" s="24">
        <v>35919</v>
      </c>
      <c r="C6" s="4" t="s">
        <v>17</v>
      </c>
      <c r="D6" s="25">
        <v>43682</v>
      </c>
      <c r="E6" s="4">
        <v>1.18</v>
      </c>
      <c r="F6" s="30">
        <v>738992</v>
      </c>
    </row>
    <row r="7" spans="1:6" x14ac:dyDescent="0.4">
      <c r="A7" s="29" t="s">
        <v>11</v>
      </c>
      <c r="B7" s="24">
        <v>41376</v>
      </c>
      <c r="C7" s="4" t="s">
        <v>18</v>
      </c>
      <c r="D7" s="25">
        <v>50075</v>
      </c>
      <c r="E7" s="4">
        <v>1.27</v>
      </c>
      <c r="F7" s="30">
        <v>506347</v>
      </c>
    </row>
    <row r="8" spans="1:6" x14ac:dyDescent="0.4">
      <c r="A8" s="29" t="s">
        <v>12</v>
      </c>
      <c r="B8" s="24">
        <v>38598</v>
      </c>
      <c r="C8" s="4" t="s">
        <v>19</v>
      </c>
      <c r="D8" s="25">
        <v>43908</v>
      </c>
      <c r="E8" s="4">
        <v>1.52</v>
      </c>
      <c r="F8" s="30">
        <v>313363</v>
      </c>
    </row>
    <row r="9" spans="1:6" x14ac:dyDescent="0.4">
      <c r="A9" s="29" t="s">
        <v>13</v>
      </c>
      <c r="B9" s="24">
        <v>39619</v>
      </c>
      <c r="C9" s="4" t="s">
        <v>20</v>
      </c>
      <c r="D9" s="25">
        <v>49381</v>
      </c>
      <c r="E9" s="4">
        <v>1.49</v>
      </c>
      <c r="F9" s="30">
        <v>638245</v>
      </c>
    </row>
    <row r="10" spans="1:6" ht="18" thickBot="1" x14ac:dyDescent="0.45">
      <c r="A10" s="31" t="s">
        <v>14</v>
      </c>
      <c r="B10" s="32">
        <v>37956</v>
      </c>
      <c r="C10" s="33" t="s">
        <v>21</v>
      </c>
      <c r="D10" s="34">
        <v>56317</v>
      </c>
      <c r="E10" s="33">
        <v>1.28</v>
      </c>
      <c r="F10" s="35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A4" sqref="A4:F15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16" t="s">
        <v>22</v>
      </c>
      <c r="B1" s="16"/>
      <c r="C1" s="16"/>
      <c r="D1" s="16"/>
      <c r="E1" s="16"/>
      <c r="F1" s="16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AVERAGE($F$4:$F$15)&lt;$F4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topLeftCell="A22" workbookViewId="0">
      <selection activeCell="L24" sqref="L24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IF(AND(MID(A3,3,1)="R",$B3="세미나"),"30%","15%")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HLOOKUP(_xlfn.RANK.EQ(J3,$J$3:$J$11,0),$F$14:$J$15,2,TRUE)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IF(AND(MID(A4,3,1)="R",$B4="세미나"),"30%","15%")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HLOOKUP(_xlfn.RANK.EQ(J4,$J$3:$J$11,0),$F$14:$J$15,2,TRUE)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17" t="s">
        <v>138</v>
      </c>
      <c r="B23" s="18"/>
      <c r="C23" s="19"/>
      <c r="D23" s="6">
        <f>ROUNDDOWN(DAVERAGE(A14:D22,4,F22:F23),-2)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1" t="s">
        <v>177</v>
      </c>
      <c r="K34" s="22"/>
      <c r="L34" s="22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2"/>
      <c r="K35" s="22"/>
      <c r="L35" s="22"/>
    </row>
    <row r="36" spans="1:12" x14ac:dyDescent="0.4">
      <c r="A36" s="17" t="s">
        <v>158</v>
      </c>
      <c r="B36" s="18"/>
      <c r="C36" s="19"/>
      <c r="D36" s="57">
        <f>COUNTIF(D27:D35,"&gt;=3000000")/COUNT(D27:D35)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0" t="e">
        <f>MATCH(DMAX(F26:I36,3,G26:G27),F26:I36,0)</f>
        <v>#N/A</v>
      </c>
      <c r="K36" s="20"/>
      <c r="L36" s="20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9" workbookViewId="0">
      <selection activeCell="E8" sqref="E8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16" t="s">
        <v>66</v>
      </c>
      <c r="B1" s="16"/>
      <c r="C1" s="16"/>
      <c r="D1" s="16"/>
      <c r="E1" s="16"/>
      <c r="F1" s="16"/>
      <c r="G1" s="16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36" t="s">
        <v>200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36" t="s">
        <v>196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36" t="s">
        <v>201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36" t="s">
        <v>197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7"/>
      <c r="B19" s="39" t="s">
        <v>202</v>
      </c>
      <c r="C19" s="38"/>
      <c r="D19" s="38"/>
      <c r="E19" s="38"/>
      <c r="F19" s="38">
        <f>SUBTOTAL(4,F15:F18)</f>
        <v>139</v>
      </c>
      <c r="G19" s="38"/>
    </row>
    <row r="20" spans="1:7" outlineLevel="1" x14ac:dyDescent="0.4">
      <c r="A20" s="37"/>
      <c r="B20" s="39" t="s">
        <v>198</v>
      </c>
      <c r="C20" s="38">
        <f>SUBTOTAL(1,C15:C18)</f>
        <v>836.25</v>
      </c>
      <c r="D20" s="38">
        <f>SUBTOTAL(1,D15:D18)</f>
        <v>1187.25</v>
      </c>
      <c r="E20" s="38"/>
      <c r="F20" s="38"/>
      <c r="G20" s="38"/>
    </row>
    <row r="21" spans="1:7" x14ac:dyDescent="0.4">
      <c r="A21" s="37"/>
      <c r="B21" s="39" t="s">
        <v>203</v>
      </c>
      <c r="C21" s="38"/>
      <c r="D21" s="38"/>
      <c r="E21" s="38"/>
      <c r="F21" s="38">
        <f>SUBTOTAL(4,F4:F18)</f>
        <v>196</v>
      </c>
      <c r="G21" s="38"/>
    </row>
    <row r="22" spans="1:7" x14ac:dyDescent="0.4">
      <c r="A22" s="37"/>
      <c r="B22" s="39" t="s">
        <v>199</v>
      </c>
      <c r="C22" s="38">
        <f>SUBTOTAL(1,C4:C18)</f>
        <v>600.81818181818187</v>
      </c>
      <c r="D22" s="38">
        <f>SUBTOTAL(1,D4:D18)</f>
        <v>874.72727272727275</v>
      </c>
      <c r="E22" s="38"/>
      <c r="F22" s="38"/>
      <c r="G22" s="38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399F-E3CC-4C38-8E1C-53318B5D38C8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5" t="s">
        <v>210</v>
      </c>
      <c r="C2" s="46"/>
      <c r="D2" s="52"/>
      <c r="E2" s="52"/>
      <c r="F2" s="52"/>
    </row>
    <row r="3" spans="2:6" collapsed="1" x14ac:dyDescent="0.4">
      <c r="B3" s="44"/>
      <c r="C3" s="44"/>
      <c r="D3" s="53" t="s">
        <v>212</v>
      </c>
      <c r="E3" s="53" t="s">
        <v>208</v>
      </c>
      <c r="F3" s="53" t="s">
        <v>209</v>
      </c>
    </row>
    <row r="4" spans="2:6" hidden="1" outlineLevel="1" x14ac:dyDescent="0.4">
      <c r="B4" s="48"/>
      <c r="C4" s="48"/>
      <c r="D4" s="40"/>
      <c r="E4" s="55"/>
      <c r="F4" s="55"/>
    </row>
    <row r="5" spans="2:6" x14ac:dyDescent="0.4">
      <c r="B5" s="49" t="s">
        <v>211</v>
      </c>
      <c r="C5" s="50"/>
      <c r="D5" s="47"/>
      <c r="E5" s="47"/>
      <c r="F5" s="47"/>
    </row>
    <row r="6" spans="2:6" outlineLevel="1" x14ac:dyDescent="0.4">
      <c r="B6" s="48"/>
      <c r="C6" s="48" t="s">
        <v>204</v>
      </c>
      <c r="D6" s="41">
        <v>0.15</v>
      </c>
      <c r="E6" s="54">
        <v>0.18</v>
      </c>
      <c r="F6" s="54">
        <v>0.12</v>
      </c>
    </row>
    <row r="7" spans="2:6" x14ac:dyDescent="0.4">
      <c r="B7" s="49" t="s">
        <v>213</v>
      </c>
      <c r="C7" s="50"/>
      <c r="D7" s="47"/>
      <c r="E7" s="47"/>
      <c r="F7" s="47"/>
    </row>
    <row r="8" spans="2:6" outlineLevel="1" x14ac:dyDescent="0.4">
      <c r="B8" s="48"/>
      <c r="C8" s="48" t="s">
        <v>205</v>
      </c>
      <c r="D8" s="42">
        <v>1622205</v>
      </c>
      <c r="E8" s="42">
        <v>1946646</v>
      </c>
      <c r="F8" s="42">
        <v>1297764</v>
      </c>
    </row>
    <row r="9" spans="2:6" outlineLevel="1" x14ac:dyDescent="0.4">
      <c r="B9" s="48"/>
      <c r="C9" s="48" t="s">
        <v>206</v>
      </c>
      <c r="D9" s="42">
        <v>1917855</v>
      </c>
      <c r="E9" s="42">
        <v>2301426</v>
      </c>
      <c r="F9" s="42">
        <v>1534284</v>
      </c>
    </row>
    <row r="10" spans="2:6" ht="18" outlineLevel="1" thickBot="1" x14ac:dyDescent="0.45">
      <c r="B10" s="51"/>
      <c r="C10" s="51" t="s">
        <v>207</v>
      </c>
      <c r="D10" s="43">
        <v>1951380</v>
      </c>
      <c r="E10" s="43">
        <v>2341656</v>
      </c>
      <c r="F10" s="43">
        <v>1561104</v>
      </c>
    </row>
    <row r="11" spans="2:6" x14ac:dyDescent="0.4">
      <c r="B11" t="s">
        <v>214</v>
      </c>
    </row>
    <row r="12" spans="2:6" x14ac:dyDescent="0.4">
      <c r="B12" t="s">
        <v>215</v>
      </c>
    </row>
    <row r="13" spans="2:6" x14ac:dyDescent="0.4">
      <c r="B13" t="s">
        <v>216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16" t="s">
        <v>88</v>
      </c>
      <c r="B1" s="16"/>
      <c r="C1" s="16"/>
      <c r="D1" s="16"/>
      <c r="E1" s="16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20" t="s">
        <v>95</v>
      </c>
      <c r="B8" s="20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20" t="s">
        <v>96</v>
      </c>
      <c r="B13" s="20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20" t="s">
        <v>97</v>
      </c>
      <c r="B18" s="20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윶">
      <inputCells r="G4" val="0.18" numFmtId="9"/>
    </scenario>
    <scenario name="세율인하" locked="1" count="1" user="윶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E14" sqref="E14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6" t="s">
        <v>40</v>
      </c>
      <c r="B1" s="16"/>
      <c r="C1" s="16"/>
      <c r="D1" s="16"/>
      <c r="E1" s="16"/>
      <c r="F1" s="16"/>
    </row>
    <row r="3" spans="1:6" x14ac:dyDescent="0.4">
      <c r="A3" s="56" t="s">
        <v>41</v>
      </c>
      <c r="B3" s="56" t="s">
        <v>42</v>
      </c>
      <c r="C3" s="56" t="s">
        <v>44</v>
      </c>
      <c r="D3" s="56" t="s">
        <v>43</v>
      </c>
      <c r="E3" s="56" t="s">
        <v>45</v>
      </c>
      <c r="F3" s="56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9" workbookViewId="0">
      <selection activeCell="I21" sqref="I21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16" t="s">
        <v>56</v>
      </c>
      <c r="B1" s="16"/>
      <c r="C1" s="16"/>
      <c r="D1" s="16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유진 이</cp:lastModifiedBy>
  <dcterms:created xsi:type="dcterms:W3CDTF">2024-04-04T05:45:49Z</dcterms:created>
  <dcterms:modified xsi:type="dcterms:W3CDTF">2025-12-11T12:22:36Z</dcterms:modified>
</cp:coreProperties>
</file>