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 codeName="{E5D1E7B1-6628-F0F0-D09B-76B25B5F3CD3}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hyeseong/Desktop/컴활/길벗컴활2급통합/기출/"/>
    </mc:Choice>
  </mc:AlternateContent>
  <xr:revisionPtr revIDLastSave="0" documentId="13_ncr:1_{EADC0C93-DABA-AF4D-9F7E-9D98661663CB}" xr6:coauthVersionLast="47" xr6:coauthVersionMax="47" xr10:uidLastSave="{00000000-0000-0000-0000-000000000000}"/>
  <bookViews>
    <workbookView xWindow="17420" yWindow="800" windowWidth="16780" windowHeight="20480" firstSheet="4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_xleta.T" hidden="1" xlm="1">#NAME?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4" l="1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C22" i="5" s="1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8" i="6" l="1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<sst xmlns="http://schemas.openxmlformats.org/spreadsheetml/2006/main" count="292" uniqueCount="239">
  <si>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</si>
  <si>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</si>
  <si>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</si>
  <si>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</si>
  <si>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</si>
  <si>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</si>
  <si>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</si>
  <si>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</si>
  <si>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</si>
  <si>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</si>
  <si>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</si>
  <si>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</si>
  <si>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</si>
  <si>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</si>
  <si>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</si>
  <si>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</si>
  <si>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</si>
  <si>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</si>
  <si>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</si>
  <si>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</si>
  <si>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</si>
  <si>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</si>
  <si>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</si>
  <si>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</si>
  <si>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</si>
  <si>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</si>
  <si>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</si>
  <si>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</si>
  <si>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</si>
  <si>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</si>
  <si>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</si>
  <si>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</si>
  <si>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</si>
  <si>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</si>
  <si>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</si>
  <si>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</si>
  <si>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</si>
  <si>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</si>
  <si>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</si>
  <si>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</si>
  <si>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</si>
  <si>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</si>
  <si>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</si>
  <si>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</si>
  <si>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</si>
  <si>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</si>
  <si>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</si>
  <si>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</si>
  <si>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</si>
  <si>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</si>
  <si>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</si>
  <si>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</si>
  <si>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</si>
  <si>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</si>
  <si>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</si>
  <si>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</si>
  <si>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</si>
  <si>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</si>
  <si>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</si>
  <si>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</si>
  <si>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</si>
  <si>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</si>
  <si>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</si>
  <si>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</si>
  <si>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</si>
  <si>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</si>
  <si>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</si>
  <si>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</si>
  <si>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</si>
  <si>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</si>
  <si>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</si>
  <si>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</si>
  <si>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</si>
  <si>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</si>
  <si>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</si>
  <si>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</si>
  <si>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</si>
  <si>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</si>
  <si>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</si>
  <si>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</si>
  <si>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</si>
  <si>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</si>
  <si>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</si>
  <si>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</si>
  <si>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</si>
  <si>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</si>
  <si>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</si>
  <si>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</si>
  <si>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</si>
  <si>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</si>
  <si>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</si>
  <si>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</si>
  <si>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</si>
  <si>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</si>
  <si>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</si>
  <si>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</si>
  <si>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</si>
  <si>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</si>
  <si>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</si>
  <si>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</si>
  <si>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</si>
  <si>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</si>
  <si>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</si>
  <si>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</si>
  <si>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</si>
  <si>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</si>
  <si>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</si>
  <si>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</si>
  <si>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</si>
  <si>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</si>
  <si>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</si>
  <si>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</si>
  <si>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</si>
  <si>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</si>
  <si>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</si>
  <si>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</si>
  <si>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</si>
  <si>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</si>
  <si>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</si>
  <si>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</si>
  <si>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</si>
  <si>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</si>
  <si>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</si>
  <si>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</si>
  <si>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</si>
  <si>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</si>
  <si>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</si>
  <si>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</si>
  <si>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</si>
  <si>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</si>
  <si>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</si>
  <si>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</si>
  <si>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</si>
  <si>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</si>
  <si>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</si>
  <si>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</si>
  <si>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</si>
  <si>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</si>
  <si>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</si>
  <si>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</si>
  <si>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</si>
  <si>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</si>
  <si>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</si>
  <si>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</si>
  <si>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</si>
  <si>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</si>
  <si>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</si>
  <si>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</si>
  <si>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</si>
  <si>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</si>
  <si>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</si>
  <si>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</si>
  <si>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</si>
  <si>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</si>
  <si>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</si>
  <si>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</si>
  <si>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</si>
  <si>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</si>
  <si>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</si>
  <si>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</si>
  <si>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</si>
  <si>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</si>
  <si>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</si>
  <si>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</si>
  <si>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</si>
  <si>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</si>
  <si>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</si>
  <si>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</si>
  <si>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</si>
  <si>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</si>
  <si>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</si>
  <si>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</si>
  <si>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</si>
  <si>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</si>
  <si>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</si>
  <si>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</si>
  <si>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</si>
  <si>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</si>
  <si>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</si>
  <si>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</si>
  <si>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</si>
  <si>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</si>
  <si>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</si>
  <si>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</si>
  <si>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</si>
  <si>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</si>
  <si>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</si>
  <si>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</si>
  <si>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</si>
  <si>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</si>
  <si>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</si>
  <si>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</si>
  <si>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</si>
  <si>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</si>
  <si>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</si>
  <si>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</si>
  <si>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</si>
  <si>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</si>
  <si>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</si>
  <si>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</si>
  <si>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</si>
  <si>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</si>
  <si>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</si>
  <si>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</si>
  <si>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</si>
  <si>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</si>
  <si>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</si>
  <si>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지은이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</si>
  <si>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</si>
  <si>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</si>
  <si>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</si>
  <si>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</si>
  <si>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</si>
  <si>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</si>
  <si>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</si>
  <si>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</si>
  <si>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</si>
  <si>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</si>
  <si>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</si>
  <si>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</si>
  <si>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</si>
  <si>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</si>
  <si>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</si>
  <si>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</si>
  <si>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</si>
  <si>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</si>
  <si>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</si>
  <si>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</si>
  <si>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</si>
  <si>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</si>
  <si>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한 혜성 날짜 2025.11.14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</si>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</sst>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#,##0_ "/>
    <numFmt numFmtId="178" formatCode="mm&quot;월&quot;\ dd&quot;일&quot;"/>
    <numFmt numFmtId="182" formatCode="yyyy&quot;년&quot;\ mm&quot;월&quot;\ dd&quot;일&quot;\ aaaa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2"/>
      <name val="맑은 고딕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176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76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2" xfId="1" applyFont="1" applyBorder="1">
      <alignment vertical="center"/>
    </xf>
    <xf numFmtId="176" fontId="0" fillId="0" borderId="13" xfId="1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6" fontId="0" fillId="0" borderId="15" xfId="0" applyNumberFormat="1" applyFill="1" applyBorder="1" applyAlignment="1">
      <alignment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0" fillId="6" borderId="1" xfId="0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상반기 판매수량</a:t>
            </a:r>
            <a:r>
              <a:rPr lang="en-US" altLang="ko-KR"/>
              <a:t>/</a:t>
            </a:r>
            <a:r>
              <a:rPr lang="ko-KR" altLang="en-US"/>
              <a:t>반품수량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202367"/>
        <c:axId val="642780223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642780223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3202367"/>
        <c:crosses val="max"/>
        <c:crossBetween val="between"/>
        <c:majorUnit val="20"/>
      </c:valAx>
      <c:catAx>
        <c:axId val="64320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278022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660400</xdr:colOff>
          <xdr:row>11</xdr:row>
          <xdr:rowOff>203200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FB112DC8-DE38-C37A-E6C3-71A7533BE0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ko-KR" altLang="en-US" sz="1200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12700</xdr:colOff>
      <xdr:row>11</xdr:row>
      <xdr:rowOff>203200</xdr:rowOff>
    </xdr:from>
    <xdr:to>
      <xdr:col>3</xdr:col>
      <xdr:colOff>12700</xdr:colOff>
      <xdr:row>14</xdr:row>
      <xdr:rowOff>25400</xdr:rowOff>
    </xdr:to>
    <xdr:sp macro="[0]!셀스타일" textlink="">
      <xdr:nvSpPr>
        <xdr:cNvPr id="2" name="입체 1">
          <a:extLst>
            <a:ext uri="{FF2B5EF4-FFF2-40B4-BE49-F238E27FC236}">
              <a16:creationId xmlns:a16="http://schemas.microsoft.com/office/drawing/2014/main" id="{88DC10C9-4FCC-8C08-03CF-442CCBAB1E18}"/>
            </a:ext>
          </a:extLst>
        </xdr:cNvPr>
        <xdr:cNvSpPr/>
      </xdr:nvSpPr>
      <xdr:spPr>
        <a:xfrm>
          <a:off x="1485900" y="2616200"/>
          <a:ext cx="939800" cy="4699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B9" sqref="B9"/>
    </sheetView>
  </sheetViews>
  <sheetFormatPr baseColWidth="10" defaultColWidth="8.83203125" defaultRowHeight="17"/>
  <cols>
    <col min="2" max="2" width="12.33203125" bestFit="1" customWidth="1"/>
    <col min="4" max="4" width="10.6640625" bestFit="1" customWidth="1"/>
  </cols>
  <sheetData>
    <row r="1" spans="1:7">
      <c r="A1" t="s">
        <v>0</v>
      </c>
    </row>
    <row r="3" spans="1:7">
      <c r="A3" s="2" t="s">
        <v>195</v>
      </c>
      <c r="B3" s="2" t="s">
        <v>201</v>
      </c>
      <c r="C3" s="2" t="s">
        <v>207</v>
      </c>
      <c r="D3" s="2" t="s">
        <v>213</v>
      </c>
      <c r="E3" s="2" t="s">
        <v>214</v>
      </c>
      <c r="F3" s="2" t="s">
        <v>1</v>
      </c>
      <c r="G3" s="2" t="s">
        <v>215</v>
      </c>
    </row>
    <row r="4" spans="1:7">
      <c r="A4" s="2" t="s">
        <v>196</v>
      </c>
      <c r="B4" s="2" t="s">
        <v>202</v>
      </c>
      <c r="C4" s="2" t="s">
        <v>208</v>
      </c>
      <c r="D4" s="3">
        <v>45296</v>
      </c>
      <c r="E4" s="1">
        <v>9500</v>
      </c>
      <c r="F4" s="1">
        <v>968</v>
      </c>
      <c r="G4" s="2">
        <v>8.6</v>
      </c>
    </row>
    <row r="5" spans="1:7">
      <c r="A5" s="2" t="s">
        <v>197</v>
      </c>
      <c r="B5" s="2" t="s">
        <v>203</v>
      </c>
      <c r="C5" s="2" t="s">
        <v>209</v>
      </c>
      <c r="D5" s="3">
        <v>45310</v>
      </c>
      <c r="E5" s="1">
        <v>11200</v>
      </c>
      <c r="F5" s="1">
        <v>1352</v>
      </c>
      <c r="G5" s="2">
        <v>7.3</v>
      </c>
    </row>
    <row r="6" spans="1:7">
      <c r="A6" s="2" t="s">
        <v>198</v>
      </c>
      <c r="B6" s="2" t="s">
        <v>204</v>
      </c>
      <c r="C6" s="2" t="s">
        <v>210</v>
      </c>
      <c r="D6" s="3">
        <v>45313</v>
      </c>
      <c r="E6" s="1">
        <v>15300</v>
      </c>
      <c r="F6" s="1">
        <v>857</v>
      </c>
      <c r="G6" s="2">
        <v>9.4</v>
      </c>
    </row>
    <row r="7" spans="1:7">
      <c r="A7" s="2" t="s">
        <v>199</v>
      </c>
      <c r="B7" s="2" t="s">
        <v>205</v>
      </c>
      <c r="C7" s="2" t="s">
        <v>211</v>
      </c>
      <c r="D7" s="3">
        <v>45325</v>
      </c>
      <c r="E7" s="1">
        <v>12500</v>
      </c>
      <c r="F7" s="1">
        <v>2685</v>
      </c>
      <c r="G7" s="2">
        <v>6.5</v>
      </c>
    </row>
    <row r="8" spans="1:7">
      <c r="A8" s="2" t="s">
        <v>200</v>
      </c>
      <c r="B8" s="2" t="s">
        <v>206</v>
      </c>
      <c r="C8" s="2" t="s">
        <v>212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E19" sqref="E19"/>
    </sheetView>
  </sheetViews>
  <sheetFormatPr baseColWidth="10" defaultColWidth="8.83203125" defaultRowHeight="17"/>
  <cols>
    <col min="1" max="1" width="12.33203125" bestFit="1" customWidth="1"/>
    <col min="2" max="2" width="23.5" customWidth="1"/>
    <col min="3" max="3" width="11" bestFit="1" customWidth="1"/>
    <col min="6" max="6" width="10" bestFit="1" customWidth="1"/>
  </cols>
  <sheetData>
    <row r="1" spans="1:6" ht="28" customHeight="1" thickBot="1">
      <c r="A1" s="24" t="s">
        <v>216</v>
      </c>
      <c r="B1" s="24"/>
      <c r="C1" s="24"/>
      <c r="D1" s="24"/>
      <c r="E1" s="24"/>
      <c r="F1" s="24"/>
    </row>
    <row r="2" spans="1:6" ht="19" thickTop="1" thickBot="1"/>
    <row r="3" spans="1:6">
      <c r="A3" s="27" t="s">
        <v>2</v>
      </c>
      <c r="B3" s="28" t="s">
        <v>3</v>
      </c>
      <c r="C3" s="28" t="s">
        <v>7</v>
      </c>
      <c r="D3" s="28" t="s">
        <v>4</v>
      </c>
      <c r="E3" s="28" t="s">
        <v>6</v>
      </c>
      <c r="F3" s="29" t="s">
        <v>5</v>
      </c>
    </row>
    <row r="4" spans="1:6">
      <c r="A4" s="30" t="s">
        <v>8</v>
      </c>
      <c r="B4" s="25">
        <v>36923</v>
      </c>
      <c r="C4" s="4" t="s">
        <v>15</v>
      </c>
      <c r="D4" s="26">
        <v>57381</v>
      </c>
      <c r="E4" s="4">
        <v>1.65</v>
      </c>
      <c r="F4" s="31">
        <v>524587</v>
      </c>
    </row>
    <row r="5" spans="1:6">
      <c r="A5" s="30" t="s">
        <v>9</v>
      </c>
      <c r="B5" s="25">
        <v>34977</v>
      </c>
      <c r="C5" s="4" t="s">
        <v>16</v>
      </c>
      <c r="D5" s="26">
        <v>63149</v>
      </c>
      <c r="E5" s="4">
        <v>0.92</v>
      </c>
      <c r="F5" s="31">
        <v>468014</v>
      </c>
    </row>
    <row r="6" spans="1:6">
      <c r="A6" s="30" t="s">
        <v>10</v>
      </c>
      <c r="B6" s="25">
        <v>35919</v>
      </c>
      <c r="C6" s="4" t="s">
        <v>17</v>
      </c>
      <c r="D6" s="26">
        <v>43682</v>
      </c>
      <c r="E6" s="4">
        <v>1.18</v>
      </c>
      <c r="F6" s="31">
        <v>738992</v>
      </c>
    </row>
    <row r="7" spans="1:6">
      <c r="A7" s="30" t="s">
        <v>11</v>
      </c>
      <c r="B7" s="25">
        <v>41376</v>
      </c>
      <c r="C7" s="4" t="s">
        <v>18</v>
      </c>
      <c r="D7" s="26">
        <v>50075</v>
      </c>
      <c r="E7" s="4">
        <v>1.27</v>
      </c>
      <c r="F7" s="31">
        <v>506347</v>
      </c>
    </row>
    <row r="8" spans="1:6">
      <c r="A8" s="30" t="s">
        <v>12</v>
      </c>
      <c r="B8" s="25">
        <v>38598</v>
      </c>
      <c r="C8" s="4" t="s">
        <v>19</v>
      </c>
      <c r="D8" s="26">
        <v>43908</v>
      </c>
      <c r="E8" s="4">
        <v>1.52</v>
      </c>
      <c r="F8" s="31">
        <v>313363</v>
      </c>
    </row>
    <row r="9" spans="1:6">
      <c r="A9" s="30" t="s">
        <v>13</v>
      </c>
      <c r="B9" s="25">
        <v>39619</v>
      </c>
      <c r="C9" s="4" t="s">
        <v>20</v>
      </c>
      <c r="D9" s="26">
        <v>49381</v>
      </c>
      <c r="E9" s="4">
        <v>1.49</v>
      </c>
      <c r="F9" s="31">
        <v>638245</v>
      </c>
    </row>
    <row r="10" spans="1:6" ht="18" thickBot="1">
      <c r="A10" s="32" t="s">
        <v>14</v>
      </c>
      <c r="B10" s="33">
        <v>37956</v>
      </c>
      <c r="C10" s="34" t="s">
        <v>21</v>
      </c>
      <c r="D10" s="35">
        <v>56317</v>
      </c>
      <c r="E10" s="34">
        <v>1.28</v>
      </c>
      <c r="F10" s="3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G10" sqref="G10"/>
    </sheetView>
  </sheetViews>
  <sheetFormatPr baseColWidth="10" defaultColWidth="8.83203125" defaultRowHeight="17"/>
  <cols>
    <col min="1" max="1" width="11.5" customWidth="1"/>
    <col min="2" max="2" width="12.5" customWidth="1"/>
    <col min="6" max="6" width="13.5" customWidth="1"/>
  </cols>
  <sheetData>
    <row r="1" spans="1:6" ht="20">
      <c r="A1" s="17" t="s">
        <v>22</v>
      </c>
      <c r="B1" s="17"/>
      <c r="C1" s="17"/>
      <c r="D1" s="17"/>
      <c r="E1" s="17"/>
      <c r="F1" s="17"/>
    </row>
    <row r="3" spans="1:6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$F4&gt;=AVERAGE($F$4:$F$15)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workbookViewId="0">
      <selection activeCell="I22" sqref="I22"/>
    </sheetView>
  </sheetViews>
  <sheetFormatPr baseColWidth="10" defaultColWidth="8.83203125" defaultRowHeight="17"/>
  <cols>
    <col min="2" max="2" width="10.6640625" bestFit="1" customWidth="1"/>
    <col min="4" max="4" width="10.5" bestFit="1" customWidth="1"/>
    <col min="9" max="9" width="8.6640625" customWidth="1"/>
  </cols>
  <sheetData>
    <row r="1" spans="1:11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>
      <c r="A3" s="4" t="s">
        <v>182</v>
      </c>
      <c r="B3" s="4" t="s">
        <v>183</v>
      </c>
      <c r="C3" s="4">
        <v>120</v>
      </c>
      <c r="D3" s="4" t="str">
        <f>IF(AND(MID(A3,3,1)="R", B3="세미나"), "30%", 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HLOOKUP(_xlfn.RANK.EQ(J3,$J$3:$J$11,0),$F$14:$J$15,2,TRUE)</f>
        <v>B</v>
      </c>
    </row>
    <row r="4" spans="1:11">
      <c r="A4" s="4" t="s">
        <v>191</v>
      </c>
      <c r="B4" s="4" t="s">
        <v>184</v>
      </c>
      <c r="C4" s="4">
        <v>100</v>
      </c>
      <c r="D4" s="4" t="str">
        <f t="shared" ref="D4:D11" si="0">IF(AND(MID(A4,3,1)="R", B4="세미나"), "30%", 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HLOOKUP(_xlfn.RANK.EQ(J4,$J$3:$J$11,0),$F$14:$J$15,2,TRUE)</f>
        <v>D</v>
      </c>
    </row>
    <row r="5" spans="1:11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>
      <c r="A13" s="12" t="s">
        <v>123</v>
      </c>
      <c r="B13" s="13" t="s">
        <v>125</v>
      </c>
      <c r="F13" t="s">
        <v>109</v>
      </c>
    </row>
    <row r="14" spans="1:11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>
      <c r="A16" s="4" t="s">
        <v>128</v>
      </c>
      <c r="B16" s="4" t="s">
        <v>129</v>
      </c>
      <c r="C16" s="4">
        <v>37</v>
      </c>
      <c r="D16" s="6">
        <v>74000</v>
      </c>
    </row>
    <row r="17" spans="1:9">
      <c r="A17" s="4" t="s">
        <v>128</v>
      </c>
      <c r="B17" s="4" t="s">
        <v>130</v>
      </c>
      <c r="C17" s="4">
        <v>51</v>
      </c>
      <c r="D17" s="6">
        <v>84150</v>
      </c>
    </row>
    <row r="18" spans="1:9">
      <c r="A18" s="4" t="s">
        <v>128</v>
      </c>
      <c r="B18" s="4" t="s">
        <v>131</v>
      </c>
      <c r="C18" s="4">
        <v>19</v>
      </c>
      <c r="D18" s="6">
        <v>23750</v>
      </c>
    </row>
    <row r="19" spans="1:9">
      <c r="A19" s="4" t="s">
        <v>133</v>
      </c>
      <c r="B19" s="4" t="s">
        <v>136</v>
      </c>
      <c r="C19" s="4">
        <v>34</v>
      </c>
      <c r="D19" s="6">
        <v>74800</v>
      </c>
    </row>
    <row r="20" spans="1:9">
      <c r="A20" s="4" t="s">
        <v>133</v>
      </c>
      <c r="B20" s="4" t="s">
        <v>137</v>
      </c>
      <c r="C20" s="4">
        <v>22</v>
      </c>
      <c r="D20" s="6">
        <v>79200</v>
      </c>
    </row>
    <row r="21" spans="1:9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>
      <c r="A23" s="18" t="s">
        <v>138</v>
      </c>
      <c r="B23" s="19"/>
      <c r="C23" s="20"/>
      <c r="D23" s="6">
        <f>ROUNDDOWN(DAVERAGE(A14:D22,4,F22:F23), -2)</f>
        <v>63300</v>
      </c>
      <c r="F23" s="4" t="s">
        <v>128</v>
      </c>
    </row>
    <row r="25" spans="1:9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2" t="s">
        <v>177</v>
      </c>
      <c r="K34" s="23"/>
      <c r="L34" s="23"/>
    </row>
    <row r="35" spans="1:12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3"/>
      <c r="K35" s="23"/>
      <c r="L35" s="23"/>
    </row>
    <row r="36" spans="1:12">
      <c r="A36" s="18" t="s">
        <v>158</v>
      </c>
      <c r="B36" s="19"/>
      <c r="C36" s="20"/>
      <c r="D36" s="15">
        <f>COUNTIF(D27:D35, "&gt;=3000000") / 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21" t="str">
        <f>INDEX(F27:I36,MATCH(DMAX(F26:I36,3,G26:G27),H27:H36,0), 1)</f>
        <v>아반스</v>
      </c>
      <c r="K36" s="21"/>
      <c r="L36" s="2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F15" sqref="F15"/>
    </sheetView>
  </sheetViews>
  <sheetFormatPr baseColWidth="10" defaultColWidth="8.83203125" defaultRowHeight="17" outlineLevelRow="3"/>
  <cols>
    <col min="1" max="1" width="14.33203125" bestFit="1" customWidth="1"/>
    <col min="7" max="7" width="10.5" bestFit="1" customWidth="1"/>
  </cols>
  <sheetData>
    <row r="1" spans="1:7" ht="20">
      <c r="A1" s="17" t="s">
        <v>66</v>
      </c>
      <c r="B1" s="17"/>
      <c r="C1" s="17"/>
      <c r="D1" s="17"/>
      <c r="E1" s="17"/>
      <c r="F1" s="17"/>
      <c r="G1" s="17"/>
    </row>
    <row r="3" spans="1:7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>
      <c r="A8" s="4"/>
      <c r="B8" s="38" t="s">
        <v>221</v>
      </c>
      <c r="C8" s="6"/>
      <c r="D8" s="6"/>
      <c r="E8" s="6"/>
      <c r="F8" s="6">
        <f>SUBTOTAL(4,F4:F7)</f>
        <v>76</v>
      </c>
      <c r="G8" s="6"/>
    </row>
    <row r="9" spans="1:7" outlineLevel="1">
      <c r="A9" s="4"/>
      <c r="B9" s="37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>
      <c r="A13" s="4"/>
      <c r="B13" s="38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>
      <c r="A14" s="4"/>
      <c r="B14" s="38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>
      <c r="A19" s="39"/>
      <c r="B19" s="41" t="s">
        <v>223</v>
      </c>
      <c r="C19" s="40"/>
      <c r="D19" s="40"/>
      <c r="E19" s="40"/>
      <c r="F19" s="40">
        <f>SUBTOTAL(4,F15:F18)</f>
        <v>139</v>
      </c>
      <c r="G19" s="40"/>
    </row>
    <row r="20" spans="1:7" outlineLevel="1">
      <c r="A20" s="39"/>
      <c r="B20" s="41" t="s">
        <v>219</v>
      </c>
      <c r="C20" s="40">
        <f>SUBTOTAL(1,C15:C18)</f>
        <v>836.25</v>
      </c>
      <c r="D20" s="40">
        <f>SUBTOTAL(1,D15:D18)</f>
        <v>1187.25</v>
      </c>
      <c r="E20" s="40"/>
      <c r="F20" s="40"/>
      <c r="G20" s="40"/>
    </row>
    <row r="21" spans="1:7">
      <c r="A21" s="39"/>
      <c r="B21" s="41" t="s">
        <v>224</v>
      </c>
      <c r="C21" s="40"/>
      <c r="D21" s="40"/>
      <c r="E21" s="40"/>
      <c r="F21" s="40">
        <f>SUBTOTAL(4,F4:F18)</f>
        <v>196</v>
      </c>
      <c r="G21" s="40"/>
    </row>
    <row r="22" spans="1:7">
      <c r="A22" s="39"/>
      <c r="B22" s="41" t="s">
        <v>220</v>
      </c>
      <c r="C22" s="40">
        <f>SUBTOTAL(1,C4:C18)</f>
        <v>600.81818181818187</v>
      </c>
      <c r="D22" s="40">
        <f>SUBTOTAL(1,D4:D18)</f>
        <v>874.72727272727275</v>
      </c>
      <c r="E22" s="40"/>
      <c r="F22" s="40"/>
      <c r="G22" s="40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023E-F711-824E-AFA3-4EB07F5EC8AE}">
  <sheetPr>
    <outlinePr summaryBelow="0"/>
  </sheetPr>
  <dimension ref="B1:F13"/>
  <sheetViews>
    <sheetView showGridLines="0" workbookViewId="0"/>
  </sheetViews>
  <sheetFormatPr baseColWidth="10" defaultRowHeight="17" outlineLevelRow="1" outlineLevelCol="1"/>
  <cols>
    <col min="3" max="3" width="8.5" bestFit="1" customWidth="1"/>
    <col min="4" max="6" width="11.33203125" bestFit="1" customWidth="1" outlineLevel="1"/>
  </cols>
  <sheetData>
    <row r="1" spans="2:6" ht="18" thickBot="1"/>
    <row r="2" spans="2:6">
      <c r="B2" s="47" t="s">
        <v>232</v>
      </c>
      <c r="C2" s="47"/>
      <c r="D2" s="52"/>
      <c r="E2" s="52"/>
      <c r="F2" s="52"/>
    </row>
    <row r="3" spans="2:6" collapsed="1">
      <c r="B3" s="46"/>
      <c r="C3" s="46"/>
      <c r="D3" s="53" t="s">
        <v>234</v>
      </c>
      <c r="E3" s="53" t="s">
        <v>229</v>
      </c>
      <c r="F3" s="53" t="s">
        <v>231</v>
      </c>
    </row>
    <row r="4" spans="2:6" ht="48" hidden="1" outlineLevel="1">
      <c r="B4" s="49"/>
      <c r="C4" s="49"/>
      <c r="D4" s="42"/>
      <c r="E4" s="55" t="s">
        <v>230</v>
      </c>
      <c r="F4" s="55" t="s">
        <v>230</v>
      </c>
    </row>
    <row r="5" spans="2:6">
      <c r="B5" s="50" t="s">
        <v>233</v>
      </c>
      <c r="C5" s="50"/>
      <c r="D5" s="48"/>
      <c r="E5" s="48"/>
      <c r="F5" s="48"/>
    </row>
    <row r="6" spans="2:6" outlineLevel="1">
      <c r="B6" s="49"/>
      <c r="C6" s="49" t="s">
        <v>225</v>
      </c>
      <c r="D6" s="43">
        <v>0.15</v>
      </c>
      <c r="E6" s="54">
        <v>0.18</v>
      </c>
      <c r="F6" s="54">
        <v>0.12</v>
      </c>
    </row>
    <row r="7" spans="2:6">
      <c r="B7" s="50" t="s">
        <v>235</v>
      </c>
      <c r="C7" s="50"/>
      <c r="D7" s="48"/>
      <c r="E7" s="48"/>
      <c r="F7" s="48"/>
    </row>
    <row r="8" spans="2:6" outlineLevel="1">
      <c r="B8" s="49"/>
      <c r="C8" s="49" t="s">
        <v>226</v>
      </c>
      <c r="D8" s="44">
        <v>1622205</v>
      </c>
      <c r="E8" s="44">
        <v>1946646</v>
      </c>
      <c r="F8" s="44">
        <v>1297764</v>
      </c>
    </row>
    <row r="9" spans="2:6" outlineLevel="1">
      <c r="B9" s="49"/>
      <c r="C9" s="49" t="s">
        <v>227</v>
      </c>
      <c r="D9" s="44">
        <v>1917855</v>
      </c>
      <c r="E9" s="44">
        <v>2301426</v>
      </c>
      <c r="F9" s="44">
        <v>1534284</v>
      </c>
    </row>
    <row r="10" spans="2:6" ht="18" outlineLevel="1" thickBot="1">
      <c r="B10" s="51"/>
      <c r="C10" s="51" t="s">
        <v>228</v>
      </c>
      <c r="D10" s="45">
        <v>1951380</v>
      </c>
      <c r="E10" s="45">
        <v>2341656</v>
      </c>
      <c r="F10" s="45">
        <v>1561104</v>
      </c>
    </row>
    <row r="11" spans="2:6">
      <c r="B11" t="s">
        <v>236</v>
      </c>
    </row>
    <row r="12" spans="2:6">
      <c r="B12" t="s">
        <v>237</v>
      </c>
    </row>
    <row r="13" spans="2:6">
      <c r="B13" t="s">
        <v>238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baseColWidth="10" defaultColWidth="8.83203125" defaultRowHeight="17"/>
  <cols>
    <col min="1" max="1" width="9.5" bestFit="1" customWidth="1"/>
    <col min="2" max="2" width="9.5" customWidth="1"/>
    <col min="4" max="4" width="11.6640625" bestFit="1" customWidth="1"/>
    <col min="5" max="5" width="10.5" bestFit="1" customWidth="1"/>
  </cols>
  <sheetData>
    <row r="1" spans="1:7" ht="20">
      <c r="A1" s="17" t="s">
        <v>88</v>
      </c>
      <c r="B1" s="17"/>
      <c r="C1" s="17"/>
      <c r="D1" s="17"/>
      <c r="E1" s="17"/>
    </row>
    <row r="3" spans="1:7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>
      <c r="A8" s="21" t="s">
        <v>95</v>
      </c>
      <c r="B8" s="21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>
      <c r="A13" s="21" t="s">
        <v>96</v>
      </c>
      <c r="B13" s="21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>
      <c r="A18" s="21" t="s">
        <v>97</v>
      </c>
      <c r="B18" s="21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한 혜성" comment="만든 사람 한 혜성 날짜 2025.11.14">
      <inputCells r="G4" val="0.18" numFmtId="9"/>
    </scenario>
    <scenario name="세율인하" locked="1" count="1" user="한 혜성" comment="만든 사람 한 혜성 날짜 2025.11.14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tabSelected="1" workbookViewId="0">
      <selection activeCell="D17" sqref="D17"/>
    </sheetView>
  </sheetViews>
  <sheetFormatPr baseColWidth="10" defaultColWidth="8.83203125" defaultRowHeight="17"/>
  <cols>
    <col min="2" max="2" width="10.5" bestFit="1" customWidth="1"/>
    <col min="3" max="3" width="12.33203125" bestFit="1" customWidth="1"/>
    <col min="4" max="5" width="9" bestFit="1" customWidth="1"/>
    <col min="6" max="6" width="11.33203125" bestFit="1" customWidth="1"/>
  </cols>
  <sheetData>
    <row r="1" spans="1:6" ht="20">
      <c r="A1" s="17" t="s">
        <v>40</v>
      </c>
      <c r="B1" s="17"/>
      <c r="C1" s="17"/>
      <c r="D1" s="17"/>
      <c r="E1" s="17"/>
      <c r="F1" s="17"/>
    </row>
    <row r="3" spans="1:6">
      <c r="A3" s="56" t="s">
        <v>41</v>
      </c>
      <c r="B3" s="56" t="s">
        <v>42</v>
      </c>
      <c r="C3" s="56" t="s">
        <v>44</v>
      </c>
      <c r="D3" s="56" t="s">
        <v>43</v>
      </c>
      <c r="E3" s="56" t="s">
        <v>45</v>
      </c>
      <c r="F3" s="56" t="s">
        <v>46</v>
      </c>
    </row>
    <row r="4" spans="1:6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0</xdr:col>
                    <xdr:colOff>660400</xdr:colOff>
                    <xdr:row>11</xdr:row>
                    <xdr:rowOff>203200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activeCell="I18" sqref="I18"/>
    </sheetView>
  </sheetViews>
  <sheetFormatPr baseColWidth="10" defaultColWidth="8.83203125" defaultRowHeight="17"/>
  <cols>
    <col min="4" max="4" width="11.83203125" bestFit="1" customWidth="1"/>
  </cols>
  <sheetData>
    <row r="1" spans="1:4" ht="20">
      <c r="A1" s="17" t="s">
        <v>56</v>
      </c>
      <c r="B1" s="17"/>
      <c r="C1" s="17"/>
      <c r="D1" s="17"/>
    </row>
    <row r="3" spans="1:4">
      <c r="A3" s="4" t="s">
        <v>59</v>
      </c>
      <c r="B3" s="4" t="s">
        <v>57</v>
      </c>
      <c r="C3" s="4" t="s">
        <v>58</v>
      </c>
      <c r="D3" s="4" t="s">
        <v>27</v>
      </c>
    </row>
    <row r="4" spans="1: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hanhyeseong45@gmail.com</cp:lastModifiedBy>
  <dcterms:created xsi:type="dcterms:W3CDTF">2024-04-04T05:45:49Z</dcterms:created>
  <dcterms:modified xsi:type="dcterms:W3CDTF">2025-11-13T22:42:53Z</dcterms:modified>
</cp:coreProperties>
</file>