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수정가능 기출파일_다른이름으로 저장하기 후\02 최신기출유형\"/>
    </mc:Choice>
  </mc:AlternateContent>
  <xr:revisionPtr revIDLastSave="0" documentId="13_ncr:1_{F573468B-AEC7-412F-BF23-C0F30FB853EB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4" i="7"/>
  <c r="E38" i="9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E4" i="9"/>
  <c r="E5" i="9"/>
  <c r="E6" i="9"/>
  <c r="E7" i="9"/>
  <c r="E8" i="9"/>
  <c r="E9" i="9"/>
  <c r="E10" i="9"/>
  <c r="E11" i="9"/>
  <c r="E3" i="9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<sst xmlns="http://schemas.openxmlformats.org/spreadsheetml/2006/main" count="311" uniqueCount="209">
  <si>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</si>
  <si>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</si>
  <si>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</si>
  <si>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</si>
  <si>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</si>
  <si>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</si>
  <si>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</si>
  <si>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</si>
  <si>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</si>
  <si>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</si>
  <si>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</si>
  <si>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</si>
  <si>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</si>
  <si>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</si>
  <si>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</si>
  <si>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</si>
  <si>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</si>
  <si>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</si>
  <si>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</si>
  <si>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</si>
  <si>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</si>
  <si>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</si>
  <si>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</si>
  <si>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</si>
  <si>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</si>
  <si>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</si>
  <si>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</si>
  <si>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</si>
  <si>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</si>
  <si>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</si>
  <si>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</si>
  <si>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</si>
  <si>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</si>
  <si>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</si>
  <si>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</si>
  <si>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</si>
  <si>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</si>
  <si>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</si>
  <si>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</si>
  <si>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</si>
  <si>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</si>
  <si>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</si>
  <si>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</si>
  <si>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</si>
  <si>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</si>
  <si>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</si>
  <si>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</si>
  <si>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</si>
  <si>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</si>
  <si>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</si>
  <si>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</si>
  <si>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</si>
  <si>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</si>
  <si>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</si>
  <si>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</si>
  <si>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</si>
  <si>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</si>
  <si>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</si>
  <si>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</si>
  <si>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</si>
  <si>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</si>
  <si>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</si>
  <si>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</si>
  <si>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</si>
  <si>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</si>
  <si>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</si>
  <si>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</si>
  <si>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</si>
  <si>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</si>
  <si>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</si>
  <si>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</si>
  <si>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</si>
  <si>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</si>
  <si>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</si>
  <si>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</si>
  <si>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</si>
  <si>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</si>
  <si>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</si>
  <si>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</si>
  <si>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</si>
  <si>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</si>
  <si>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</si>
  <si>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</si>
  <si>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</si>
  <si>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</si>
  <si>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</si>
  <si>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</si>
  <si>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</si>
  <si>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</si>
  <si>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</si>
  <si>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</si>
  <si>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</si>
  <si>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</si>
  <si>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</si>
  <si>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</si>
  <si>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</si>
  <si>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</si>
  <si>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</si>
  <si>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</si>
  <si>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</si>
  <si>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</si>
  <si>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</si>
  <si>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</si>
  <si>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</si>
  <si>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</si>
  <si>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</si>
  <si>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</si>
  <si>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</si>
  <si>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</si>
  <si>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</si>
  <si>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</si>
  <si>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</si>
  <si>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</si>
  <si>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</si>
  <si>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</si>
  <si>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</si>
  <si>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</si>
  <si>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</si>
  <si>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</si>
  <si>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</si>
  <si>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</si>
  <si>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</si>
  <si>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</si>
  <si>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</si>
  <si>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</si>
  <si>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</si>
  <si>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</si>
  <si>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</si>
  <si>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</si>
  <si>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</si>
  <si>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</si>
  <si>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</si>
  <si>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</si>
  <si>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</si>
  <si>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</si>
  <si>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</si>
  <si>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</si>
  <si>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</si>
  <si>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</si>
  <si>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</si>
  <si>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</si>
  <si>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</si>
  <si>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</si>
  <si>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</si>
  <si>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</si>
  <si>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</si>
  <si>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</si>
  <si>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</si>
  <si>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</si>
  <si>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</si>
  <si>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</si>
  <si>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</si>
  <si>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</si>
  <si>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</si>
  <si>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</si>
  <si>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</si>
  <si>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</si>
  <si>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</si>
  <si>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</si>
  <si>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</si>
  <si>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</si>
  <si>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</si>
  <si>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</si>
  <si>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</si>
  <si>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</si>
  <si>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</si>
  <si>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</si>
  <si>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</si>
  <si>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</si>
  <si>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</si>
  <si>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</si>
  <si>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</si>
  <si>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</si>
  <si>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</si>
  <si>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</si>
  <si>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</si>
  <si>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</si>
  <si>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</si>
  <si>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</si>
  <si>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</si>
  <si>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</si>
  <si>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</si>
  <si>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</si>
  <si>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</si>
  <si>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</si>
  <si>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</si>
  <si>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</si>
  <si>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</si>
  <si>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</si>
  <si>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</si>
  <si>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</si>
  <si>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</si>
  <si>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</si>
  <si>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</si>
  <si>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</si>
  <si>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</si>
  <si>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</si>
  <si>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</si>
  <si>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</si>
  <si>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</si>
  <si>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</si>
  <si>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</si>
  <si>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</si>
  <si>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</si>
  <si>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</si>
  <si>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</si>
  <si>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</si>
  <si>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</si>
  <si>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&lt;=3500000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</si>
</sst>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@&quot;팀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0800" dist="76200" algn="ctr" rotWithShape="0">
                <a:srgbClr val="000000">
                  <a:alpha val="43137"/>
                </a:srgbClr>
              </a:outerShdw>
            </a:effectLst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나이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차트작업!$A$10:$A$14</c15:sqref>
                        </c15:formulaRef>
                      </c:ext>
                    </c:extLst>
                    <c:strCache>
                      <c:ptCount val="5"/>
                      <c:pt idx="0">
                        <c:v>노랑반</c:v>
                      </c:pt>
                      <c:pt idx="1">
                        <c:v>초록반</c:v>
                      </c:pt>
                      <c:pt idx="2">
                        <c:v>파랑반</c:v>
                      </c:pt>
                      <c:pt idx="3">
                        <c:v>햇님반</c:v>
                      </c:pt>
                      <c:pt idx="4">
                        <c:v>달반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차트작업!$B$10:$B$14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6</c:v>
                      </c:pt>
                      <c:pt idx="1">
                        <c:v>6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78A-4451-B2A8-2F3EB17E7FCC}"/>
                  </c:ext>
                </c:extLst>
              </c15:ser>
            </c15:filteredBarSeries>
          </c:ext>
        </c:extLst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>
      <a:outerShdw blurRad="127000" dist="25400" dir="5400000" algn="ctr" rotWithShape="0">
        <a:srgbClr val="000000">
          <a:alpha val="44000"/>
        </a:srgb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2E9DD867-4D12-CEF1-63DF-F212619FF829}"/>
            </a:ext>
          </a:extLst>
        </xdr:cNvPr>
        <xdr:cNvSpPr/>
      </xdr:nvSpPr>
      <xdr:spPr>
        <a:xfrm>
          <a:off x="2743200" y="2771775"/>
          <a:ext cx="1038225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16</xdr:row>
      <xdr:rowOff>0</xdr:rowOff>
    </xdr:from>
    <xdr:to>
      <xdr:col>7</xdr:col>
      <xdr:colOff>28575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6.5" x14ac:dyDescent="0.3"/>
  <cols>
    <col min="1" max="1" width="9.625" bestFit="1" customWidth="1"/>
  </cols>
  <sheetData>
    <row r="1" spans="1:6" x14ac:dyDescent="0.3">
      <c r="A1" t="s">
        <v>1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G20" sqref="G20"/>
    </sheetView>
  </sheetViews>
  <sheetFormatPr defaultRowHeight="16.5" x14ac:dyDescent="0.3"/>
  <cols>
    <col min="1" max="1" width="11" bestFit="1" customWidth="1"/>
    <col min="3" max="3" width="9.75" bestFit="1" customWidth="1"/>
    <col min="6" max="6" width="13.5" bestFit="1" customWidth="1"/>
  </cols>
  <sheetData>
    <row r="1" spans="1:7" ht="25.5" x14ac:dyDescent="0.3">
      <c r="A1" s="15" t="s">
        <v>79</v>
      </c>
      <c r="B1" s="15"/>
      <c r="C1" s="15"/>
      <c r="D1" s="15"/>
      <c r="E1" s="15"/>
      <c r="F1" s="15"/>
      <c r="G1" s="15"/>
    </row>
    <row r="3" spans="1:7" x14ac:dyDescent="0.3">
      <c r="A3" s="10" t="s">
        <v>65</v>
      </c>
      <c r="B3" s="10" t="s">
        <v>66</v>
      </c>
      <c r="C3" s="10" t="s">
        <v>67</v>
      </c>
      <c r="D3" s="10" t="s">
        <v>68</v>
      </c>
      <c r="E3" s="10" t="s">
        <v>69</v>
      </c>
      <c r="F3" s="10" t="s">
        <v>70</v>
      </c>
      <c r="G3" s="10" t="s">
        <v>71</v>
      </c>
    </row>
    <row r="4" spans="1:7" x14ac:dyDescent="0.3">
      <c r="A4" s="16" t="s">
        <v>72</v>
      </c>
      <c r="B4" s="11" t="s">
        <v>73</v>
      </c>
      <c r="C4" s="12">
        <v>50000</v>
      </c>
      <c r="D4" s="13">
        <v>1800</v>
      </c>
      <c r="E4" s="13">
        <v>1486</v>
      </c>
      <c r="F4" s="12">
        <v>74300000</v>
      </c>
      <c r="G4" s="14">
        <v>0.82555555599999997</v>
      </c>
    </row>
    <row r="5" spans="1:7" x14ac:dyDescent="0.3">
      <c r="A5" s="16"/>
      <c r="B5" s="11" t="s">
        <v>74</v>
      </c>
      <c r="C5" s="12">
        <v>50000</v>
      </c>
      <c r="D5" s="13">
        <v>1600</v>
      </c>
      <c r="E5" s="13">
        <v>1571</v>
      </c>
      <c r="F5" s="12">
        <v>78550000</v>
      </c>
      <c r="G5" s="14">
        <v>0.98187500000000005</v>
      </c>
    </row>
    <row r="6" spans="1:7" x14ac:dyDescent="0.3">
      <c r="A6" s="16"/>
      <c r="B6" s="11" t="s">
        <v>75</v>
      </c>
      <c r="C6" s="12">
        <v>50000</v>
      </c>
      <c r="D6" s="13">
        <v>1600</v>
      </c>
      <c r="E6" s="13">
        <v>1862</v>
      </c>
      <c r="F6" s="12">
        <v>93100000</v>
      </c>
      <c r="G6" s="14">
        <v>1.1637500000000001</v>
      </c>
    </row>
    <row r="7" spans="1:7" x14ac:dyDescent="0.3">
      <c r="A7" s="16" t="s">
        <v>76</v>
      </c>
      <c r="B7" s="11" t="s">
        <v>73</v>
      </c>
      <c r="C7" s="12">
        <v>35000</v>
      </c>
      <c r="D7" s="13">
        <v>1800</v>
      </c>
      <c r="E7" s="13">
        <v>2042</v>
      </c>
      <c r="F7" s="12">
        <v>71470000</v>
      </c>
      <c r="G7" s="14">
        <v>1.1344444440000001</v>
      </c>
    </row>
    <row r="8" spans="1:7" x14ac:dyDescent="0.3">
      <c r="A8" s="16"/>
      <c r="B8" s="11" t="s">
        <v>74</v>
      </c>
      <c r="C8" s="12">
        <v>35000</v>
      </c>
      <c r="D8" s="13">
        <v>1800</v>
      </c>
      <c r="E8" s="13">
        <v>1258</v>
      </c>
      <c r="F8" s="12">
        <v>44030000</v>
      </c>
      <c r="G8" s="14">
        <v>0.69888888900000001</v>
      </c>
    </row>
    <row r="9" spans="1:7" x14ac:dyDescent="0.3">
      <c r="A9" s="16"/>
      <c r="B9" s="11" t="s">
        <v>75</v>
      </c>
      <c r="C9" s="12">
        <v>35000</v>
      </c>
      <c r="D9" s="13">
        <v>1600</v>
      </c>
      <c r="E9" s="13">
        <v>1357</v>
      </c>
      <c r="F9" s="12">
        <v>47495000</v>
      </c>
      <c r="G9" s="14">
        <v>0.84812500000000002</v>
      </c>
    </row>
    <row r="10" spans="1:7" x14ac:dyDescent="0.3">
      <c r="A10" s="16" t="s">
        <v>77</v>
      </c>
      <c r="B10" s="11" t="s">
        <v>73</v>
      </c>
      <c r="C10" s="12">
        <v>30000</v>
      </c>
      <c r="D10" s="13">
        <v>1800</v>
      </c>
      <c r="E10" s="13">
        <v>2102</v>
      </c>
      <c r="F10" s="12">
        <v>63060000</v>
      </c>
      <c r="G10" s="14">
        <v>1.167777778</v>
      </c>
    </row>
    <row r="11" spans="1:7" x14ac:dyDescent="0.3">
      <c r="A11" s="16"/>
      <c r="B11" s="11" t="s">
        <v>74</v>
      </c>
      <c r="C11" s="12">
        <v>30000</v>
      </c>
      <c r="D11" s="13">
        <v>2000</v>
      </c>
      <c r="E11" s="13">
        <v>2368</v>
      </c>
      <c r="F11" s="12">
        <v>71040000</v>
      </c>
      <c r="G11" s="14">
        <v>1.1839999999999999</v>
      </c>
    </row>
    <row r="12" spans="1:7" x14ac:dyDescent="0.3">
      <c r="A12" s="16"/>
      <c r="B12" s="11" t="s">
        <v>75</v>
      </c>
      <c r="C12" s="12">
        <v>30000</v>
      </c>
      <c r="D12" s="13">
        <v>1800</v>
      </c>
      <c r="E12" s="13">
        <v>2221</v>
      </c>
      <c r="F12" s="12">
        <v>66630000</v>
      </c>
      <c r="G12" s="14">
        <v>1.2338888889999999</v>
      </c>
    </row>
    <row r="13" spans="1:7" x14ac:dyDescent="0.3">
      <c r="A13" s="16" t="s">
        <v>78</v>
      </c>
      <c r="B13" s="11" t="s">
        <v>73</v>
      </c>
      <c r="C13" s="12">
        <v>40000</v>
      </c>
      <c r="D13" s="13">
        <v>2000</v>
      </c>
      <c r="E13" s="13">
        <v>1869</v>
      </c>
      <c r="F13" s="12">
        <v>74760000</v>
      </c>
      <c r="G13" s="14">
        <v>0.9345</v>
      </c>
    </row>
    <row r="14" spans="1:7" x14ac:dyDescent="0.3">
      <c r="A14" s="16"/>
      <c r="B14" s="11" t="s">
        <v>74</v>
      </c>
      <c r="C14" s="12">
        <v>40000</v>
      </c>
      <c r="D14" s="13">
        <v>1900</v>
      </c>
      <c r="E14" s="13">
        <v>1755</v>
      </c>
      <c r="F14" s="12">
        <v>70200000</v>
      </c>
      <c r="G14" s="14">
        <v>0.92368421099999998</v>
      </c>
    </row>
    <row r="15" spans="1:7" x14ac:dyDescent="0.3">
      <c r="A15" s="16"/>
      <c r="B15" s="11" t="s">
        <v>75</v>
      </c>
      <c r="C15" s="12">
        <v>40000</v>
      </c>
      <c r="D15" s="13">
        <v>1900</v>
      </c>
      <c r="E15" s="13">
        <v>2301</v>
      </c>
      <c r="F15" s="12">
        <v>92040000</v>
      </c>
      <c r="G15" s="14">
        <v>1.2110526319999999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workbookViewId="0">
      <selection activeCell="A3" sqref="A3:G15"/>
    </sheetView>
  </sheetViews>
  <sheetFormatPr defaultRowHeight="16.5" x14ac:dyDescent="0.3"/>
  <cols>
    <col min="3" max="3" width="10.625" bestFit="1" customWidth="1"/>
    <col min="4" max="4" width="9.125" bestFit="1" customWidth="1"/>
    <col min="5" max="7" width="10.625" bestFit="1" customWidth="1"/>
  </cols>
  <sheetData>
    <row r="1" spans="1:7" ht="20.25" x14ac:dyDescent="0.3">
      <c r="A1" s="17" t="s">
        <v>80</v>
      </c>
      <c r="B1" s="17"/>
      <c r="C1" s="17"/>
      <c r="D1" s="17"/>
      <c r="E1" s="17"/>
      <c r="F1" s="17"/>
      <c r="G1" s="17"/>
    </row>
    <row r="3" spans="1:7" x14ac:dyDescent="0.3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3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3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3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3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3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3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3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3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3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3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3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3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3">
      <c r="A17" s="5" t="s">
        <v>81</v>
      </c>
      <c r="B17" s="5" t="s">
        <v>86</v>
      </c>
    </row>
    <row r="18" spans="1:7" x14ac:dyDescent="0.3">
      <c r="A18" s="5" t="s">
        <v>88</v>
      </c>
    </row>
    <row r="19" spans="1:7" x14ac:dyDescent="0.3">
      <c r="B19" s="1" t="s">
        <v>208</v>
      </c>
    </row>
    <row r="22" spans="1:7" x14ac:dyDescent="0.3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3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3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3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3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>
      <selection activeCell="E3" sqref="E3"/>
    </sheetView>
  </sheetViews>
  <sheetFormatPr defaultRowHeight="16.5" x14ac:dyDescent="0.3"/>
  <cols>
    <col min="6" max="7" width="8.625" customWidth="1"/>
    <col min="9" max="9" width="10.125" bestFit="1" customWidth="1"/>
    <col min="12" max="12" width="8.75" bestFit="1" customWidth="1"/>
  </cols>
  <sheetData>
    <row r="1" spans="1:12" x14ac:dyDescent="0.3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3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8" t="s">
        <v>14</v>
      </c>
      <c r="L2" s="18"/>
    </row>
    <row r="3" spans="1:12" x14ac:dyDescent="0.3">
      <c r="A3" s="5" t="s">
        <v>15</v>
      </c>
      <c r="B3" s="5">
        <v>5</v>
      </c>
      <c r="C3" s="6">
        <v>0.41666666666666669</v>
      </c>
      <c r="D3" s="6">
        <v>0.52083333333333337</v>
      </c>
      <c r="E3" s="8">
        <f>(HOUR(D3-C3)*60+MINUTE(D3-C3))/10*1000</f>
        <v>15000</v>
      </c>
      <c r="G3" s="5" t="s">
        <v>16</v>
      </c>
      <c r="H3" s="5" t="s">
        <v>17</v>
      </c>
      <c r="I3" s="5">
        <v>1.79</v>
      </c>
      <c r="K3" s="5" t="s">
        <v>12</v>
      </c>
      <c r="L3" s="5" t="s">
        <v>12</v>
      </c>
    </row>
    <row r="4" spans="1:12" x14ac:dyDescent="0.3">
      <c r="A4" s="5" t="s">
        <v>18</v>
      </c>
      <c r="B4" s="5">
        <v>4</v>
      </c>
      <c r="C4" s="6">
        <v>0.43055555555555558</v>
      </c>
      <c r="D4" s="6">
        <v>0.54166666666666663</v>
      </c>
      <c r="E4" s="8">
        <f t="shared" ref="E4:E11" si="0">(HOUR(D4-C4)*60+MINUTE(D4-C4))/10*1000</f>
        <v>16000</v>
      </c>
      <c r="G4" s="5" t="s">
        <v>19</v>
      </c>
      <c r="H4" s="5" t="s">
        <v>20</v>
      </c>
      <c r="I4" s="5">
        <v>2.31</v>
      </c>
      <c r="K4" s="5" t="s">
        <v>20</v>
      </c>
      <c r="L4" s="5" t="s">
        <v>17</v>
      </c>
    </row>
    <row r="5" spans="1:12" x14ac:dyDescent="0.3">
      <c r="A5" s="5" t="s">
        <v>21</v>
      </c>
      <c r="B5" s="5">
        <v>6</v>
      </c>
      <c r="C5" s="6">
        <v>0.43402777777777773</v>
      </c>
      <c r="D5" s="6">
        <v>0.54166666666666663</v>
      </c>
      <c r="E5" s="8">
        <f t="shared" si="0"/>
        <v>15500</v>
      </c>
      <c r="G5" s="5" t="s">
        <v>22</v>
      </c>
      <c r="H5" s="5" t="s">
        <v>20</v>
      </c>
      <c r="I5" s="5">
        <v>2.35</v>
      </c>
    </row>
    <row r="6" spans="1:12" x14ac:dyDescent="0.3">
      <c r="A6" s="5" t="s">
        <v>23</v>
      </c>
      <c r="B6" s="5">
        <v>5</v>
      </c>
      <c r="C6" s="6">
        <v>0.4375</v>
      </c>
      <c r="D6" s="6">
        <v>0.5</v>
      </c>
      <c r="E6" s="8">
        <f t="shared" si="0"/>
        <v>9000</v>
      </c>
      <c r="G6" s="5" t="s">
        <v>24</v>
      </c>
      <c r="H6" s="5" t="s">
        <v>17</v>
      </c>
      <c r="I6" s="5">
        <v>1.92</v>
      </c>
      <c r="K6" s="19" t="s">
        <v>25</v>
      </c>
      <c r="L6" s="20"/>
    </row>
    <row r="7" spans="1:12" x14ac:dyDescent="0.3">
      <c r="A7" s="5" t="s">
        <v>26</v>
      </c>
      <c r="B7" s="5">
        <v>5</v>
      </c>
      <c r="C7" s="6">
        <v>0.44791666666666669</v>
      </c>
      <c r="D7" s="6">
        <v>0.51041666666666663</v>
      </c>
      <c r="E7" s="8">
        <f t="shared" si="0"/>
        <v>9000</v>
      </c>
      <c r="G7" s="5" t="s">
        <v>27</v>
      </c>
      <c r="H7" s="5" t="s">
        <v>17</v>
      </c>
      <c r="I7" s="5">
        <v>1.88</v>
      </c>
      <c r="K7" s="21">
        <f>ROUNDUP(AVERAGE(DMAX(G2:I11,3,K3:K4),DMAX(G2:I11,3,L3:L4)),1)</f>
        <v>2.2000000000000002</v>
      </c>
      <c r="L7" s="22"/>
    </row>
    <row r="8" spans="1:12" x14ac:dyDescent="0.3">
      <c r="A8" s="5" t="s">
        <v>28</v>
      </c>
      <c r="B8" s="5">
        <v>6</v>
      </c>
      <c r="C8" s="6">
        <v>0.45833333333333331</v>
      </c>
      <c r="D8" s="6">
        <v>0.54166666666666663</v>
      </c>
      <c r="E8" s="8">
        <f t="shared" si="0"/>
        <v>12000</v>
      </c>
      <c r="G8" s="5" t="s">
        <v>29</v>
      </c>
      <c r="H8" s="5" t="s">
        <v>20</v>
      </c>
      <c r="I8" s="5">
        <v>2.29</v>
      </c>
    </row>
    <row r="9" spans="1:12" x14ac:dyDescent="0.3">
      <c r="A9" s="5" t="s">
        <v>30</v>
      </c>
      <c r="B9" s="5">
        <v>5</v>
      </c>
      <c r="C9" s="6">
        <v>0.46527777777777773</v>
      </c>
      <c r="D9" s="6">
        <v>0.59027777777777779</v>
      </c>
      <c r="E9" s="8">
        <f t="shared" si="0"/>
        <v>18000</v>
      </c>
      <c r="G9" s="5" t="s">
        <v>31</v>
      </c>
      <c r="H9" s="5" t="s">
        <v>20</v>
      </c>
      <c r="I9" s="5">
        <v>2.27</v>
      </c>
    </row>
    <row r="10" spans="1:12" x14ac:dyDescent="0.3">
      <c r="A10" s="5" t="s">
        <v>32</v>
      </c>
      <c r="B10" s="5">
        <v>4</v>
      </c>
      <c r="C10" s="6">
        <v>0.46875</v>
      </c>
      <c r="D10" s="6">
        <v>0.57291666666666663</v>
      </c>
      <c r="E10" s="8">
        <f t="shared" si="0"/>
        <v>15000</v>
      </c>
      <c r="G10" s="5" t="s">
        <v>33</v>
      </c>
      <c r="H10" s="5" t="s">
        <v>17</v>
      </c>
      <c r="I10" s="5">
        <v>1.86</v>
      </c>
    </row>
    <row r="11" spans="1:12" x14ac:dyDescent="0.3">
      <c r="A11" s="5" t="s">
        <v>34</v>
      </c>
      <c r="B11" s="5">
        <v>7</v>
      </c>
      <c r="C11" s="6">
        <v>0.47222222222222227</v>
      </c>
      <c r="D11" s="6">
        <v>0.57638888888888895</v>
      </c>
      <c r="E11" s="8">
        <f t="shared" si="0"/>
        <v>15000</v>
      </c>
      <c r="G11" s="5" t="s">
        <v>35</v>
      </c>
      <c r="H11" s="5" t="s">
        <v>20</v>
      </c>
      <c r="I11" s="5">
        <v>2.2200000000000002</v>
      </c>
    </row>
    <row r="13" spans="1:12" x14ac:dyDescent="0.3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3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8" t="s">
        <v>168</v>
      </c>
      <c r="L14" s="18"/>
    </row>
    <row r="15" spans="1:12" x14ac:dyDescent="0.3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IF(D15&lt;=MEDIAN($D$15:$D$25),"관심","")</f>
        <v>관심</v>
      </c>
      <c r="G15" s="5" t="s">
        <v>169</v>
      </c>
      <c r="H15" s="5" t="s">
        <v>170</v>
      </c>
      <c r="I15" s="5" t="str">
        <f>UPPER(VLOOKUP(LEFT(G15,1),$K$16:$L$18,2,0))</f>
        <v>ECONOMY</v>
      </c>
      <c r="K15" s="5" t="s">
        <v>171</v>
      </c>
      <c r="L15" s="5" t="s">
        <v>167</v>
      </c>
    </row>
    <row r="16" spans="1:12" x14ac:dyDescent="0.3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str">
        <f t="shared" ref="E16:E25" si="2">IF(D16&lt;=MEDIAN($D$15:$D$25),"관심","")</f>
        <v>관심</v>
      </c>
      <c r="G16" s="5" t="s">
        <v>172</v>
      </c>
      <c r="H16" s="5" t="s">
        <v>173</v>
      </c>
      <c r="I16" s="5" t="str">
        <f t="shared" ref="I16:I25" si="3">UPPER(VLOOKUP(LEFT(G16,1),$K$16:$L$18,2,0))</f>
        <v>BUSINESS</v>
      </c>
      <c r="K16" s="5" t="s">
        <v>174</v>
      </c>
      <c r="L16" s="5" t="s">
        <v>175</v>
      </c>
    </row>
    <row r="17" spans="1:12" x14ac:dyDescent="0.3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str">
        <f t="shared" si="2"/>
        <v/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3">
      <c r="A18" s="5" t="s">
        <v>47</v>
      </c>
      <c r="B18" s="5">
        <v>94</v>
      </c>
      <c r="C18" s="5">
        <v>92</v>
      </c>
      <c r="D18" s="5">
        <f t="shared" si="1"/>
        <v>93</v>
      </c>
      <c r="E18" s="5" t="str">
        <f t="shared" si="2"/>
        <v/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3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str">
        <f t="shared" si="2"/>
        <v/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3">
      <c r="A20" s="5" t="s">
        <v>49</v>
      </c>
      <c r="B20" s="5">
        <v>64</v>
      </c>
      <c r="C20" s="5">
        <v>60</v>
      </c>
      <c r="D20" s="5">
        <f t="shared" si="1"/>
        <v>62</v>
      </c>
      <c r="E20" s="5" t="str">
        <f t="shared" si="2"/>
        <v>관심</v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3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str">
        <f t="shared" si="2"/>
        <v>관심</v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3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str">
        <f t="shared" si="2"/>
        <v>관심</v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3">
      <c r="A23" s="5" t="s">
        <v>52</v>
      </c>
      <c r="B23" s="5">
        <v>85</v>
      </c>
      <c r="C23" s="5">
        <v>89</v>
      </c>
      <c r="D23" s="5">
        <f t="shared" si="1"/>
        <v>87</v>
      </c>
      <c r="E23" s="5" t="str">
        <f t="shared" si="2"/>
        <v/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3">
      <c r="A24" s="5" t="s">
        <v>53</v>
      </c>
      <c r="B24" s="5">
        <v>56</v>
      </c>
      <c r="C24" s="5">
        <v>50</v>
      </c>
      <c r="D24" s="5">
        <f t="shared" si="1"/>
        <v>53</v>
      </c>
      <c r="E24" s="5" t="str">
        <f t="shared" si="2"/>
        <v>관심</v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3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str">
        <f t="shared" si="2"/>
        <v/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3">
      <c r="A27" s="3" t="s">
        <v>55</v>
      </c>
      <c r="B27" s="4" t="s">
        <v>198</v>
      </c>
    </row>
    <row r="28" spans="1:12" x14ac:dyDescent="0.3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3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3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3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3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3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3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3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3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3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3">
      <c r="A38" s="19" t="s">
        <v>207</v>
      </c>
      <c r="B38" s="23"/>
      <c r="C38" s="23"/>
      <c r="D38" s="20"/>
      <c r="E38" s="8">
        <f>ABS(AVERAGEIF(B29:B37,"영업2팀",C29:C37)-AVERAGEIF(B29:B37,"영업2팀",E29:E37))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C8" sqref="C8"/>
    </sheetView>
  </sheetViews>
  <sheetFormatPr defaultRowHeight="16.5" x14ac:dyDescent="0.3"/>
  <cols>
    <col min="1" max="1" width="3.625" customWidth="1"/>
    <col min="3" max="3" width="10.375" bestFit="1" customWidth="1"/>
    <col min="4" max="4" width="3.625" customWidth="1"/>
  </cols>
  <sheetData>
    <row r="2" spans="2:6" x14ac:dyDescent="0.3">
      <c r="B2" s="24" t="s">
        <v>103</v>
      </c>
      <c r="C2" s="24"/>
    </row>
    <row r="4" spans="2:6" x14ac:dyDescent="0.3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3">
      <c r="B5" s="5" t="s">
        <v>106</v>
      </c>
      <c r="C5" s="8">
        <v>20000</v>
      </c>
      <c r="E5" s="5"/>
      <c r="F5" s="9"/>
    </row>
    <row r="6" spans="2:6" x14ac:dyDescent="0.3">
      <c r="B6" s="5" t="s">
        <v>69</v>
      </c>
      <c r="C6" s="8">
        <v>16258</v>
      </c>
      <c r="E6" s="8">
        <v>12000</v>
      </c>
      <c r="F6" s="9"/>
    </row>
    <row r="7" spans="2:6" x14ac:dyDescent="0.3">
      <c r="B7" s="5" t="s">
        <v>107</v>
      </c>
      <c r="C7" s="8">
        <f>C5-C6</f>
        <v>3742</v>
      </c>
      <c r="E7" s="8">
        <v>14000</v>
      </c>
      <c r="F7" s="9"/>
    </row>
    <row r="8" spans="2:6" x14ac:dyDescent="0.3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3">
      <c r="E9" s="8">
        <v>18000</v>
      </c>
      <c r="F9" s="9"/>
    </row>
    <row r="10" spans="2:6" x14ac:dyDescent="0.3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G3" sqref="G3:H6"/>
    </sheetView>
  </sheetViews>
  <sheetFormatPr defaultRowHeight="16.5" x14ac:dyDescent="0.3"/>
  <cols>
    <col min="7" max="8" width="11.625" customWidth="1"/>
  </cols>
  <sheetData>
    <row r="1" spans="1:8" x14ac:dyDescent="0.3">
      <c r="A1" s="24" t="s">
        <v>111</v>
      </c>
      <c r="B1" s="24"/>
      <c r="C1" s="24"/>
      <c r="D1" s="24"/>
      <c r="E1" s="24"/>
      <c r="G1" s="24" t="s">
        <v>123</v>
      </c>
      <c r="H1" s="24"/>
    </row>
    <row r="3" spans="1:8" x14ac:dyDescent="0.3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3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114</v>
      </c>
      <c r="H4" s="5">
        <v>575</v>
      </c>
    </row>
    <row r="5" spans="1:8" x14ac:dyDescent="0.3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121</v>
      </c>
      <c r="H5" s="5">
        <v>650</v>
      </c>
    </row>
    <row r="6" spans="1:8" x14ac:dyDescent="0.3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122</v>
      </c>
      <c r="H6" s="5">
        <v>675</v>
      </c>
    </row>
    <row r="7" spans="1:8" x14ac:dyDescent="0.3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3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3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3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3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3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3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3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3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3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3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3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3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3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3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leftLabels="1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6"/>
  <sheetViews>
    <sheetView workbookViewId="0">
      <selection activeCell="G16" sqref="G16"/>
    </sheetView>
  </sheetViews>
  <sheetFormatPr defaultRowHeight="16.5" x14ac:dyDescent="0.3"/>
  <cols>
    <col min="5" max="6" width="13.625" bestFit="1" customWidth="1"/>
  </cols>
  <sheetData>
    <row r="1" spans="1:7" ht="20.25" x14ac:dyDescent="0.3">
      <c r="A1" s="17" t="s">
        <v>124</v>
      </c>
      <c r="B1" s="17"/>
      <c r="C1" s="17"/>
      <c r="D1" s="17"/>
      <c r="E1" s="17"/>
      <c r="F1" s="17"/>
      <c r="G1" s="17"/>
    </row>
    <row r="3" spans="1:7" x14ac:dyDescent="0.3">
      <c r="A3" s="26" t="s">
        <v>125</v>
      </c>
      <c r="B3" s="27" t="s">
        <v>126</v>
      </c>
      <c r="C3" s="27" t="s">
        <v>127</v>
      </c>
      <c r="D3" s="27" t="s">
        <v>128</v>
      </c>
      <c r="E3" s="27" t="s">
        <v>129</v>
      </c>
      <c r="F3" s="27" t="s">
        <v>130</v>
      </c>
      <c r="G3" s="27" t="s">
        <v>131</v>
      </c>
    </row>
    <row r="4" spans="1:7" x14ac:dyDescent="0.3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25">
        <f>D4*(E4-F4)</f>
        <v>54000</v>
      </c>
    </row>
    <row r="5" spans="1:7" x14ac:dyDescent="0.3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25">
        <f t="shared" ref="G5:G12" si="0">D5*(E5-F5)</f>
        <v>20400</v>
      </c>
    </row>
    <row r="6" spans="1:7" x14ac:dyDescent="0.3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25">
        <f t="shared" si="0"/>
        <v>42000</v>
      </c>
    </row>
    <row r="7" spans="1:7" x14ac:dyDescent="0.3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25">
        <f t="shared" si="0"/>
        <v>54000</v>
      </c>
    </row>
    <row r="8" spans="1:7" x14ac:dyDescent="0.3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25">
        <f t="shared" si="0"/>
        <v>42000</v>
      </c>
    </row>
    <row r="9" spans="1:7" x14ac:dyDescent="0.3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25">
        <f t="shared" si="0"/>
        <v>25500</v>
      </c>
    </row>
    <row r="10" spans="1:7" x14ac:dyDescent="0.3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25">
        <f t="shared" si="0"/>
        <v>17000</v>
      </c>
    </row>
    <row r="11" spans="1:7" x14ac:dyDescent="0.3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25">
        <f t="shared" si="0"/>
        <v>52500</v>
      </c>
    </row>
    <row r="12" spans="1:7" x14ac:dyDescent="0.3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25">
        <f t="shared" si="0"/>
        <v>43200</v>
      </c>
    </row>
    <row r="16" spans="1:7" x14ac:dyDescent="0.3">
      <c r="G16" s="28"/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abSelected="1" workbookViewId="0">
      <selection activeCell="I9" sqref="I9"/>
    </sheetView>
  </sheetViews>
  <sheetFormatPr defaultRowHeight="16.5" x14ac:dyDescent="0.3"/>
  <cols>
    <col min="4" max="4" width="10.375" bestFit="1" customWidth="1"/>
    <col min="6" max="6" width="10.375" bestFit="1" customWidth="1"/>
  </cols>
  <sheetData>
    <row r="1" spans="1:6" ht="20.25" x14ac:dyDescent="0.3">
      <c r="A1" s="17" t="s">
        <v>147</v>
      </c>
      <c r="B1" s="17"/>
      <c r="C1" s="17"/>
      <c r="D1" s="17"/>
      <c r="E1" s="17"/>
      <c r="F1" s="17"/>
    </row>
    <row r="3" spans="1:6" x14ac:dyDescent="0.3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3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3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3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3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3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3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3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3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3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3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3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2025-11-15T22:05:47Z</dcterms:modified>
</cp:coreProperties>
</file>