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lack\Desktop\2025_기출문제집_컴활2급실기_학습자료\02 최신기출유형\"/>
    </mc:Choice>
  </mc:AlternateContent>
  <xr:revisionPtr revIDLastSave="0" documentId="13_ncr:1_{2895FB72-CE2D-4BD9-983E-B18FBDA54105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9" l="1"/>
  <c r="K31" i="9"/>
  <c r="F5" i="8"/>
  <c r="E3" i="9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K7" i="9"/>
  <c r="G5" i="7"/>
  <c r="G6" i="7"/>
  <c r="G7" i="7"/>
  <c r="G8" i="7"/>
  <c r="G9" i="7"/>
  <c r="G10" i="7"/>
  <c r="G11" i="7"/>
  <c r="G12" i="7"/>
  <c r="G4" i="7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<sst xmlns="http://schemas.openxmlformats.org/spreadsheetml/2006/main" count="345" uniqueCount="243">
  <si>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</si>
  <si>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</si>
  <si>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</si>
  <si>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</si>
  <si>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</si>
  <si>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</si>
  <si>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</si>
  <si>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</si>
  <si>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</si>
  <si>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</si>
  <si>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</si>
  <si>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</si>
  <si>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</si>
  <si>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</si>
  <si>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</si>
  <si>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</si>
  <si>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</si>
  <si>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</si>
  <si>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</si>
  <si>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</si>
  <si>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</si>
  <si>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</si>
  <si>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</si>
  <si>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</si>
  <si>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</si>
  <si>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</si>
  <si>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</si>
  <si>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</si>
  <si>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</si>
  <si>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</si>
  <si>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</si>
  <si>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</si>
  <si>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</si>
  <si>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</si>
  <si>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</si>
  <si>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</si>
  <si>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</si>
  <si>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</si>
  <si>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</si>
  <si>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</si>
  <si>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</si>
  <si>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</si>
  <si>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</si>
  <si>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</si>
  <si>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</si>
  <si>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</si>
  <si>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</si>
  <si>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</si>
  <si>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</si>
  <si>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</si>
  <si>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</si>
  <si>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</si>
  <si>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</si>
  <si>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</si>
  <si>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</si>
  <si>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</si>
  <si>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</si>
  <si>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</si>
  <si>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</si>
  <si>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</si>
  <si>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</si>
  <si>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</si>
  <si>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</si>
  <si>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</si>
  <si>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</si>
  <si>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</si>
  <si>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</si>
  <si>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</si>
  <si>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</si>
  <si>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</si>
  <si>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</si>
  <si>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</si>
  <si>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</si>
  <si>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</si>
  <si>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</si>
  <si>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</si>
  <si>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</si>
  <si>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</si>
  <si>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</si>
  <si>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</si>
  <si>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</si>
  <si>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</si>
  <si>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</si>
  <si>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</si>
  <si>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</si>
  <si>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</si>
  <si>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</si>
  <si>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</si>
  <si>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</si>
  <si>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</si>
  <si>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</si>
  <si>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</si>
  <si>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</si>
  <si>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</si>
  <si>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</si>
  <si>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</si>
  <si>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</si>
  <si>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</si>
  <si>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</si>
  <si>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</si>
  <si>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</si>
  <si>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</si>
  <si>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</si>
  <si>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</si>
  <si>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</si>
  <si>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</si>
  <si>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</si>
  <si>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</si>
  <si>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</si>
  <si>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</si>
  <si>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</si>
  <si>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</si>
  <si>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</si>
  <si>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</si>
  <si>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</si>
  <si>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</si>
  <si>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</si>
  <si>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</si>
  <si>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</si>
  <si>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</si>
  <si>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</si>
  <si>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</si>
  <si>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</si>
  <si>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</si>
  <si>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</si>
  <si>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</si>
  <si>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</si>
  <si>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</si>
  <si>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</si>
  <si>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</si>
  <si>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</si>
  <si>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</si>
  <si>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</si>
  <si>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</si>
  <si>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</si>
  <si>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</si>
  <si>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</si>
  <si>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</si>
  <si>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</si>
  <si>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</si>
  <si>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</si>
  <si>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</si>
  <si>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</si>
  <si>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</si>
  <si>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</si>
  <si>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</si>
  <si>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</si>
  <si>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</si>
  <si>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</si>
  <si>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</si>
  <si>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</si>
  <si>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</si>
  <si>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</si>
  <si>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</si>
  <si>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</si>
  <si>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</si>
  <si>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</si>
  <si>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</si>
  <si>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</si>
  <si>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</si>
  <si>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</si>
  <si>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</si>
  <si>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</si>
  <si>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</si>
  <si>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</si>
  <si>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</si>
  <si>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</si>
  <si>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</si>
  <si>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</si>
  <si>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</si>
  <si>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</si>
  <si>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</si>
  <si>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</si>
  <si>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</si>
  <si>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</si>
  <si>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</si>
  <si>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</si>
  <si>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</si>
  <si>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</si>
  <si>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</si>
  <si>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</si>
  <si>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</si>
  <si>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</si>
  <si>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</si>
  <si>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</si>
  <si>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</si>
  <si>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</si>
  <si>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</si>
  <si>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</si>
  <si>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</si>
  <si>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</si>
  <si>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</si>
  <si>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</si>
  <si>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</si>
  <si>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</si>
  <si>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</si>
  <si>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</si>
  <si>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</si>
  <si>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</si>
  <si>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</si>
  <si>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</si>
  <si>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</si>
  <si>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</si>
  <si>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</si>
  <si>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</si>
  <si>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</si>
  <si>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</si>
  <si>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</si>
  <si>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수험번호</t>
    <phoneticPr fontId="1" type="noConversion"/>
  </si>
  <si>
    <t>이름</t>
    <phoneticPr fontId="1" type="noConversion"/>
  </si>
  <si>
    <t>지역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</si>
  <si>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</si>
  <si>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</si>
  <si>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</si>
  <si>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</si>
  <si>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</si>
  <si>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</si>
  <si>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</si>
  <si>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</si>
  <si>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</si>
  <si>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</si>
  <si>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</si>
  <si>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</si>
  <si>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</si>
  <si>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</si>
  <si>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</si>
  <si>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</si>
  <si>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</si>
  <si>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</si>
  <si>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</si>
  <si>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</si>
  <si>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</si>
  <si>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</si>
  <si>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</si>
  <si>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수령액</t>
    <phoneticPr fontId="1" type="noConversion"/>
  </si>
  <si>
    <t>부장</t>
    <phoneticPr fontId="1" type="noConversion"/>
  </si>
  <si>
    <t>&lt;=3500000</t>
    <phoneticPr fontId="1" type="noConversion"/>
  </si>
  <si>
    <t>A4용지</t>
    <phoneticPr fontId="1" type="noConversion"/>
  </si>
  <si>
    <t>볼펜</t>
    <phoneticPr fontId="1" type="noConversion"/>
  </si>
  <si>
    <t>포스트잇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</si>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</sst>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55FE1AB1-C04B-1D2C-C370-1B9232D542F7}"/>
            </a:ext>
          </a:extLst>
        </xdr:cNvPr>
        <xdr:cNvSpPr/>
      </xdr:nvSpPr>
      <xdr:spPr>
        <a:xfrm>
          <a:off x="2682240" y="2918460"/>
          <a:ext cx="10363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1"/>
  <sheetViews>
    <sheetView workbookViewId="0">
      <selection activeCell="F12" sqref="F12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1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 t="s">
        <v>208</v>
      </c>
      <c r="B4" s="1" t="s">
        <v>209</v>
      </c>
      <c r="C4" s="1" t="s">
        <v>210</v>
      </c>
      <c r="D4" s="1" t="s">
        <v>211</v>
      </c>
      <c r="E4" s="1" t="s">
        <v>212</v>
      </c>
      <c r="F4" s="1" t="s">
        <v>213</v>
      </c>
    </row>
    <row r="5" spans="1:6" x14ac:dyDescent="0.4">
      <c r="A5" s="1" t="s">
        <v>214</v>
      </c>
      <c r="B5" s="1" t="s">
        <v>221</v>
      </c>
      <c r="C5" s="1" t="s">
        <v>228</v>
      </c>
      <c r="D5" s="1">
        <v>88</v>
      </c>
      <c r="E5" s="1">
        <v>90</v>
      </c>
      <c r="F5" s="1" t="s">
        <v>231</v>
      </c>
    </row>
    <row r="6" spans="1:6" x14ac:dyDescent="0.4">
      <c r="A6" s="1" t="s">
        <v>215</v>
      </c>
      <c r="B6" s="1" t="s">
        <v>222</v>
      </c>
      <c r="C6" s="1" t="s">
        <v>228</v>
      </c>
      <c r="D6" s="1">
        <v>92</v>
      </c>
      <c r="E6" s="1">
        <v>80</v>
      </c>
      <c r="F6" s="1" t="s">
        <v>231</v>
      </c>
    </row>
    <row r="7" spans="1:6" x14ac:dyDescent="0.4">
      <c r="A7" s="1" t="s">
        <v>216</v>
      </c>
      <c r="B7" s="1" t="s">
        <v>223</v>
      </c>
      <c r="C7" s="1" t="s">
        <v>228</v>
      </c>
      <c r="D7" s="1">
        <v>54</v>
      </c>
      <c r="E7" s="1">
        <v>62</v>
      </c>
      <c r="F7" s="1" t="s">
        <v>232</v>
      </c>
    </row>
    <row r="8" spans="1:6" x14ac:dyDescent="0.4">
      <c r="A8" s="1" t="s">
        <v>217</v>
      </c>
      <c r="B8" s="1" t="s">
        <v>224</v>
      </c>
      <c r="C8" s="1" t="s">
        <v>229</v>
      </c>
      <c r="D8" s="1">
        <v>67</v>
      </c>
      <c r="E8" s="1">
        <v>85</v>
      </c>
      <c r="F8" s="1" t="s">
        <v>231</v>
      </c>
    </row>
    <row r="9" spans="1:6" x14ac:dyDescent="0.4">
      <c r="A9" s="1" t="s">
        <v>218</v>
      </c>
      <c r="B9" s="1" t="s">
        <v>225</v>
      </c>
      <c r="C9" s="1" t="s">
        <v>229</v>
      </c>
      <c r="D9" s="1">
        <v>43</v>
      </c>
      <c r="E9" s="1">
        <v>25</v>
      </c>
      <c r="F9" s="1" t="s">
        <v>232</v>
      </c>
    </row>
    <row r="10" spans="1:6" x14ac:dyDescent="0.4">
      <c r="A10" s="1" t="s">
        <v>219</v>
      </c>
      <c r="B10" s="1" t="s">
        <v>226</v>
      </c>
      <c r="C10" s="1" t="s">
        <v>230</v>
      </c>
      <c r="D10" s="1">
        <v>92</v>
      </c>
      <c r="E10" s="1">
        <v>83</v>
      </c>
      <c r="F10" s="1" t="s">
        <v>231</v>
      </c>
    </row>
    <row r="11" spans="1:6" x14ac:dyDescent="0.4">
      <c r="A11" s="1" t="s">
        <v>220</v>
      </c>
      <c r="B11" s="1" t="s">
        <v>227</v>
      </c>
      <c r="C11" s="1" t="s">
        <v>230</v>
      </c>
      <c r="D11" s="1">
        <v>97</v>
      </c>
      <c r="E11" s="1">
        <v>91</v>
      </c>
      <c r="F11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10" sqref="I10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0" t="s">
        <v>79</v>
      </c>
      <c r="B1" s="10"/>
      <c r="C1" s="10"/>
      <c r="D1" s="10"/>
      <c r="E1" s="10"/>
      <c r="F1" s="10"/>
      <c r="G1" s="10"/>
    </row>
    <row r="3" spans="1:7" x14ac:dyDescent="0.4">
      <c r="A3" s="22" t="s">
        <v>65</v>
      </c>
      <c r="B3" s="22" t="s">
        <v>66</v>
      </c>
      <c r="C3" s="22" t="s">
        <v>67</v>
      </c>
      <c r="D3" s="22" t="s">
        <v>68</v>
      </c>
      <c r="E3" s="22" t="s">
        <v>69</v>
      </c>
      <c r="F3" s="22" t="s">
        <v>70</v>
      </c>
      <c r="G3" s="22" t="s">
        <v>71</v>
      </c>
    </row>
    <row r="4" spans="1:7" x14ac:dyDescent="0.4">
      <c r="A4" s="23" t="s">
        <v>72</v>
      </c>
      <c r="B4" s="24" t="s">
        <v>73</v>
      </c>
      <c r="C4" s="25">
        <v>50000</v>
      </c>
      <c r="D4" s="26">
        <v>1800</v>
      </c>
      <c r="E4" s="26">
        <v>1486</v>
      </c>
      <c r="F4" s="25">
        <v>74300000</v>
      </c>
      <c r="G4" s="27">
        <v>0.82555555599999997</v>
      </c>
    </row>
    <row r="5" spans="1:7" x14ac:dyDescent="0.4">
      <c r="A5" s="23"/>
      <c r="B5" s="24" t="s">
        <v>74</v>
      </c>
      <c r="C5" s="25">
        <v>50000</v>
      </c>
      <c r="D5" s="26">
        <v>1600</v>
      </c>
      <c r="E5" s="26">
        <v>1571</v>
      </c>
      <c r="F5" s="25">
        <v>78550000</v>
      </c>
      <c r="G5" s="27">
        <v>0.98187500000000005</v>
      </c>
    </row>
    <row r="6" spans="1:7" x14ac:dyDescent="0.4">
      <c r="A6" s="23"/>
      <c r="B6" s="24" t="s">
        <v>75</v>
      </c>
      <c r="C6" s="25">
        <v>50000</v>
      </c>
      <c r="D6" s="26">
        <v>1600</v>
      </c>
      <c r="E6" s="26">
        <v>1862</v>
      </c>
      <c r="F6" s="25">
        <v>93100000</v>
      </c>
      <c r="G6" s="27">
        <v>1.1637500000000001</v>
      </c>
    </row>
    <row r="7" spans="1:7" x14ac:dyDescent="0.4">
      <c r="A7" s="23" t="s">
        <v>76</v>
      </c>
      <c r="B7" s="24" t="s">
        <v>73</v>
      </c>
      <c r="C7" s="25">
        <v>35000</v>
      </c>
      <c r="D7" s="26">
        <v>1800</v>
      </c>
      <c r="E7" s="26">
        <v>2042</v>
      </c>
      <c r="F7" s="25">
        <v>71470000</v>
      </c>
      <c r="G7" s="27">
        <v>1.1344444440000001</v>
      </c>
    </row>
    <row r="8" spans="1:7" x14ac:dyDescent="0.4">
      <c r="A8" s="23"/>
      <c r="B8" s="24" t="s">
        <v>74</v>
      </c>
      <c r="C8" s="25">
        <v>35000</v>
      </c>
      <c r="D8" s="26">
        <v>1800</v>
      </c>
      <c r="E8" s="26">
        <v>1258</v>
      </c>
      <c r="F8" s="25">
        <v>44030000</v>
      </c>
      <c r="G8" s="27">
        <v>0.69888888900000001</v>
      </c>
    </row>
    <row r="9" spans="1:7" x14ac:dyDescent="0.4">
      <c r="A9" s="23"/>
      <c r="B9" s="24" t="s">
        <v>75</v>
      </c>
      <c r="C9" s="25">
        <v>35000</v>
      </c>
      <c r="D9" s="26">
        <v>1600</v>
      </c>
      <c r="E9" s="26">
        <v>1357</v>
      </c>
      <c r="F9" s="25">
        <v>47495000</v>
      </c>
      <c r="G9" s="27">
        <v>0.84812500000000002</v>
      </c>
    </row>
    <row r="10" spans="1:7" x14ac:dyDescent="0.4">
      <c r="A10" s="23" t="s">
        <v>77</v>
      </c>
      <c r="B10" s="24" t="s">
        <v>73</v>
      </c>
      <c r="C10" s="25">
        <v>30000</v>
      </c>
      <c r="D10" s="26">
        <v>1800</v>
      </c>
      <c r="E10" s="26">
        <v>2102</v>
      </c>
      <c r="F10" s="25">
        <v>63060000</v>
      </c>
      <c r="G10" s="27">
        <v>1.167777778</v>
      </c>
    </row>
    <row r="11" spans="1:7" x14ac:dyDescent="0.4">
      <c r="A11" s="23"/>
      <c r="B11" s="24" t="s">
        <v>74</v>
      </c>
      <c r="C11" s="25">
        <v>30000</v>
      </c>
      <c r="D11" s="26">
        <v>2000</v>
      </c>
      <c r="E11" s="26">
        <v>2368</v>
      </c>
      <c r="F11" s="25">
        <v>71040000</v>
      </c>
      <c r="G11" s="27">
        <v>1.1839999999999999</v>
      </c>
    </row>
    <row r="12" spans="1:7" x14ac:dyDescent="0.4">
      <c r="A12" s="23"/>
      <c r="B12" s="24" t="s">
        <v>75</v>
      </c>
      <c r="C12" s="25">
        <v>30000</v>
      </c>
      <c r="D12" s="26">
        <v>1800</v>
      </c>
      <c r="E12" s="26">
        <v>2221</v>
      </c>
      <c r="F12" s="25">
        <v>66630000</v>
      </c>
      <c r="G12" s="27">
        <v>1.2338888889999999</v>
      </c>
    </row>
    <row r="13" spans="1:7" x14ac:dyDescent="0.4">
      <c r="A13" s="23" t="s">
        <v>78</v>
      </c>
      <c r="B13" s="24" t="s">
        <v>73</v>
      </c>
      <c r="C13" s="25">
        <v>40000</v>
      </c>
      <c r="D13" s="26">
        <v>2000</v>
      </c>
      <c r="E13" s="26">
        <v>1869</v>
      </c>
      <c r="F13" s="25">
        <v>74760000</v>
      </c>
      <c r="G13" s="27">
        <v>0.9345</v>
      </c>
    </row>
    <row r="14" spans="1:7" x14ac:dyDescent="0.4">
      <c r="A14" s="23"/>
      <c r="B14" s="24" t="s">
        <v>74</v>
      </c>
      <c r="C14" s="25">
        <v>40000</v>
      </c>
      <c r="D14" s="26">
        <v>1900</v>
      </c>
      <c r="E14" s="26">
        <v>1755</v>
      </c>
      <c r="F14" s="25">
        <v>70200000</v>
      </c>
      <c r="G14" s="27">
        <v>0.92368421099999998</v>
      </c>
    </row>
    <row r="15" spans="1:7" x14ac:dyDescent="0.4">
      <c r="A15" s="23"/>
      <c r="B15" s="24" t="s">
        <v>75</v>
      </c>
      <c r="C15" s="25">
        <v>40000</v>
      </c>
      <c r="D15" s="26">
        <v>1900</v>
      </c>
      <c r="E15" s="26">
        <v>2301</v>
      </c>
      <c r="F15" s="25">
        <v>92040000</v>
      </c>
      <c r="G15" s="27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13" workbookViewId="0">
      <selection activeCell="J16" sqref="J16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5" t="s">
        <v>80</v>
      </c>
      <c r="B1" s="15"/>
      <c r="C1" s="15"/>
      <c r="D1" s="15"/>
      <c r="E1" s="15"/>
      <c r="F1" s="15"/>
      <c r="G1" s="15"/>
    </row>
    <row r="3" spans="1:7" x14ac:dyDescent="0.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1" t="s">
        <v>233</v>
      </c>
      <c r="B17" s="1" t="s">
        <v>234</v>
      </c>
    </row>
    <row r="18" spans="1:7" x14ac:dyDescent="0.4">
      <c r="A18" s="1" t="s">
        <v>235</v>
      </c>
    </row>
    <row r="19" spans="1:7" x14ac:dyDescent="0.4">
      <c r="B19" s="1" t="s">
        <v>236</v>
      </c>
    </row>
    <row r="22" spans="1:7" x14ac:dyDescent="0.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tabSelected="1" topLeftCell="A25" workbookViewId="0">
      <selection activeCell="E38" sqref="E38"/>
    </sheetView>
  </sheetViews>
  <sheetFormatPr defaultRowHeight="17.399999999999999" x14ac:dyDescent="0.4"/>
  <cols>
    <col min="6" max="7" width="8.69921875" customWidth="1"/>
    <col min="9" max="9" width="10.19921875" bestFit="1" customWidth="1"/>
    <col min="12" max="12" width="8.69921875" bestFit="1" customWidth="1"/>
  </cols>
  <sheetData>
    <row r="1" spans="1:12" x14ac:dyDescent="0.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4" t="s">
        <v>14</v>
      </c>
      <c r="L2" s="14"/>
    </row>
    <row r="3" spans="1:12" x14ac:dyDescent="0.4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MINUTE(HOUR(D3)-HOUR(C3))</f>
        <v>0</v>
      </c>
      <c r="G3" s="5" t="s">
        <v>16</v>
      </c>
      <c r="H3" s="5" t="s">
        <v>17</v>
      </c>
      <c r="I3" s="5">
        <v>1.79</v>
      </c>
      <c r="K3" s="5" t="s">
        <v>240</v>
      </c>
      <c r="L3" s="5" t="s">
        <v>240</v>
      </c>
    </row>
    <row r="4" spans="1:12" x14ac:dyDescent="0.4">
      <c r="A4" s="5" t="s">
        <v>18</v>
      </c>
      <c r="B4" s="5">
        <v>4</v>
      </c>
      <c r="C4" s="6">
        <v>0.43055555555555558</v>
      </c>
      <c r="D4" s="6">
        <v>0.54166666666666663</v>
      </c>
      <c r="E4" s="8"/>
      <c r="G4" s="5" t="s">
        <v>19</v>
      </c>
      <c r="H4" s="5" t="s">
        <v>20</v>
      </c>
      <c r="I4" s="5">
        <v>2.31</v>
      </c>
      <c r="K4" s="5" t="s">
        <v>241</v>
      </c>
      <c r="L4" s="5" t="s">
        <v>242</v>
      </c>
    </row>
    <row r="5" spans="1:12" x14ac:dyDescent="0.4">
      <c r="A5" s="5" t="s">
        <v>21</v>
      </c>
      <c r="B5" s="5">
        <v>6</v>
      </c>
      <c r="C5" s="6">
        <v>0.43402777777777773</v>
      </c>
      <c r="D5" s="6">
        <v>0.54166666666666663</v>
      </c>
      <c r="E5" s="8"/>
      <c r="G5" s="5" t="s">
        <v>22</v>
      </c>
      <c r="H5" s="5" t="s">
        <v>20</v>
      </c>
      <c r="I5" s="5">
        <v>2.35</v>
      </c>
    </row>
    <row r="6" spans="1:12" x14ac:dyDescent="0.4">
      <c r="A6" s="5" t="s">
        <v>23</v>
      </c>
      <c r="B6" s="5">
        <v>5</v>
      </c>
      <c r="C6" s="6">
        <v>0.4375</v>
      </c>
      <c r="D6" s="6">
        <v>0.5</v>
      </c>
      <c r="E6" s="8"/>
      <c r="G6" s="5" t="s">
        <v>24</v>
      </c>
      <c r="H6" s="5" t="s">
        <v>17</v>
      </c>
      <c r="I6" s="5">
        <v>1.92</v>
      </c>
      <c r="K6" s="16" t="s">
        <v>25</v>
      </c>
      <c r="L6" s="17"/>
    </row>
    <row r="7" spans="1:12" x14ac:dyDescent="0.4">
      <c r="A7" s="5" t="s">
        <v>26</v>
      </c>
      <c r="B7" s="5">
        <v>5</v>
      </c>
      <c r="C7" s="6">
        <v>0.44791666666666669</v>
      </c>
      <c r="D7" s="6">
        <v>0.51041666666666663</v>
      </c>
      <c r="E7" s="8"/>
      <c r="G7" s="5" t="s">
        <v>27</v>
      </c>
      <c r="H7" s="5" t="s">
        <v>17</v>
      </c>
      <c r="I7" s="5">
        <v>1.88</v>
      </c>
      <c r="K7" s="18" t="e">
        <f>DMAX(G2:I11,H2:H11,K3:K4)</f>
        <v>#VALUE!</v>
      </c>
      <c r="L7" s="19"/>
    </row>
    <row r="8" spans="1:12" x14ac:dyDescent="0.4">
      <c r="A8" s="5" t="s">
        <v>28</v>
      </c>
      <c r="B8" s="5">
        <v>6</v>
      </c>
      <c r="C8" s="6">
        <v>0.45833333333333331</v>
      </c>
      <c r="D8" s="6">
        <v>0.54166666666666663</v>
      </c>
      <c r="E8" s="8"/>
      <c r="G8" s="5" t="s">
        <v>29</v>
      </c>
      <c r="H8" s="5" t="s">
        <v>20</v>
      </c>
      <c r="I8" s="5">
        <v>2.29</v>
      </c>
    </row>
    <row r="9" spans="1:12" x14ac:dyDescent="0.4">
      <c r="A9" s="5" t="s">
        <v>30</v>
      </c>
      <c r="B9" s="5">
        <v>5</v>
      </c>
      <c r="C9" s="6">
        <v>0.46527777777777773</v>
      </c>
      <c r="D9" s="6">
        <v>0.59027777777777779</v>
      </c>
      <c r="E9" s="8"/>
      <c r="G9" s="5" t="s">
        <v>31</v>
      </c>
      <c r="H9" s="5" t="s">
        <v>20</v>
      </c>
      <c r="I9" s="5">
        <v>2.27</v>
      </c>
    </row>
    <row r="10" spans="1:12" x14ac:dyDescent="0.4">
      <c r="A10" s="5" t="s">
        <v>32</v>
      </c>
      <c r="B10" s="5">
        <v>4</v>
      </c>
      <c r="C10" s="6">
        <v>0.46875</v>
      </c>
      <c r="D10" s="6">
        <v>0.57291666666666663</v>
      </c>
      <c r="E10" s="8"/>
      <c r="G10" s="5" t="s">
        <v>33</v>
      </c>
      <c r="H10" s="5" t="s">
        <v>17</v>
      </c>
      <c r="I10" s="5">
        <v>1.86</v>
      </c>
    </row>
    <row r="11" spans="1:12" x14ac:dyDescent="0.4">
      <c r="A11" s="5" t="s">
        <v>34</v>
      </c>
      <c r="B11" s="5">
        <v>7</v>
      </c>
      <c r="C11" s="6">
        <v>0.47222222222222227</v>
      </c>
      <c r="D11" s="6">
        <v>0.57638888888888895</v>
      </c>
      <c r="E11" s="8"/>
      <c r="G11" s="5" t="s">
        <v>35</v>
      </c>
      <c r="H11" s="5" t="s">
        <v>20</v>
      </c>
      <c r="I11" s="5">
        <v>2.2200000000000002</v>
      </c>
    </row>
    <row r="13" spans="1:12" x14ac:dyDescent="0.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4" t="s">
        <v>168</v>
      </c>
      <c r="L14" s="14"/>
    </row>
    <row r="15" spans="1:12" x14ac:dyDescent="0.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IF(MEDIAN($D$15:$D$25)&gt;=D15,"관심"," ")</f>
        <v>관심</v>
      </c>
      <c r="G15" s="5" t="s">
        <v>169</v>
      </c>
      <c r="H15" s="5" t="s">
        <v>170</v>
      </c>
      <c r="I15" s="5" t="str">
        <f>UPPER(VLOOKUP(LEFT(G15,1),$K$16:$L$18,2,FALSE))</f>
        <v>ECONOMY</v>
      </c>
      <c r="K15" s="5" t="s">
        <v>171</v>
      </c>
      <c r="L15" s="5" t="s">
        <v>167</v>
      </c>
    </row>
    <row r="16" spans="1:12" x14ac:dyDescent="0.4">
      <c r="A16" s="5" t="s">
        <v>45</v>
      </c>
      <c r="B16" s="5">
        <v>57</v>
      </c>
      <c r="C16" s="5">
        <v>51</v>
      </c>
      <c r="D16" s="5">
        <f t="shared" ref="D16:D25" si="0">AVERAGE(B16:C16)</f>
        <v>54</v>
      </c>
      <c r="E16" s="5" t="str">
        <f t="shared" ref="E16:E25" si="1">IF(MEDIAN($D$15:$D$25)&gt;=D16,"관심"," ")</f>
        <v>관심</v>
      </c>
      <c r="G16" s="5" t="s">
        <v>172</v>
      </c>
      <c r="H16" s="5" t="s">
        <v>173</v>
      </c>
      <c r="I16" s="5" t="str">
        <f t="shared" ref="I16:I25" si="2">UPPER(VLOOKUP(LEFT(G16,1),$K$16:$L$18,2,FALSE))</f>
        <v>BUSINESS</v>
      </c>
      <c r="K16" s="5" t="s">
        <v>174</v>
      </c>
      <c r="L16" s="5" t="s">
        <v>175</v>
      </c>
    </row>
    <row r="17" spans="1:12" x14ac:dyDescent="0.4">
      <c r="A17" s="5" t="s">
        <v>46</v>
      </c>
      <c r="B17" s="5">
        <v>88</v>
      </c>
      <c r="C17" s="5">
        <v>91</v>
      </c>
      <c r="D17" s="5">
        <f t="shared" si="0"/>
        <v>89.5</v>
      </c>
      <c r="E17" s="5" t="str">
        <f t="shared" si="1"/>
        <v xml:space="preserve"> </v>
      </c>
      <c r="G17" s="5" t="s">
        <v>176</v>
      </c>
      <c r="H17" s="5" t="s">
        <v>177</v>
      </c>
      <c r="I17" s="5" t="str">
        <f t="shared" si="2"/>
        <v>FIRST</v>
      </c>
      <c r="K17" s="5" t="s">
        <v>178</v>
      </c>
      <c r="L17" s="5" t="s">
        <v>179</v>
      </c>
    </row>
    <row r="18" spans="1:12" x14ac:dyDescent="0.4">
      <c r="A18" s="5" t="s">
        <v>47</v>
      </c>
      <c r="B18" s="5">
        <v>94</v>
      </c>
      <c r="C18" s="5">
        <v>92</v>
      </c>
      <c r="D18" s="5">
        <f t="shared" si="0"/>
        <v>93</v>
      </c>
      <c r="E18" s="5" t="str">
        <f t="shared" si="1"/>
        <v xml:space="preserve"> </v>
      </c>
      <c r="G18" s="5" t="s">
        <v>180</v>
      </c>
      <c r="H18" s="5" t="s">
        <v>181</v>
      </c>
      <c r="I18" s="5" t="str">
        <f t="shared" si="2"/>
        <v>ECONOMY</v>
      </c>
      <c r="K18" s="5" t="s">
        <v>182</v>
      </c>
      <c r="L18" s="5" t="s">
        <v>183</v>
      </c>
    </row>
    <row r="19" spans="1:12" x14ac:dyDescent="0.4">
      <c r="A19" s="5" t="s">
        <v>48</v>
      </c>
      <c r="B19" s="5">
        <v>92</v>
      </c>
      <c r="C19" s="5">
        <v>93</v>
      </c>
      <c r="D19" s="5">
        <f t="shared" si="0"/>
        <v>92.5</v>
      </c>
      <c r="E19" s="5" t="str">
        <f t="shared" si="1"/>
        <v xml:space="preserve"> </v>
      </c>
      <c r="G19" s="5" t="s">
        <v>184</v>
      </c>
      <c r="H19" s="5" t="s">
        <v>185</v>
      </c>
      <c r="I19" s="5" t="str">
        <f t="shared" si="2"/>
        <v>ECONOMY</v>
      </c>
    </row>
    <row r="20" spans="1:12" x14ac:dyDescent="0.4">
      <c r="A20" s="5" t="s">
        <v>49</v>
      </c>
      <c r="B20" s="5">
        <v>64</v>
      </c>
      <c r="C20" s="5">
        <v>60</v>
      </c>
      <c r="D20" s="5">
        <f t="shared" si="0"/>
        <v>62</v>
      </c>
      <c r="E20" s="5" t="str">
        <f t="shared" si="1"/>
        <v>관심</v>
      </c>
      <c r="G20" s="5" t="s">
        <v>186</v>
      </c>
      <c r="H20" s="5" t="s">
        <v>187</v>
      </c>
      <c r="I20" s="5" t="str">
        <f t="shared" si="2"/>
        <v>BUSINESS</v>
      </c>
    </row>
    <row r="21" spans="1:12" x14ac:dyDescent="0.4">
      <c r="A21" s="5" t="s">
        <v>50</v>
      </c>
      <c r="B21" s="5">
        <v>43</v>
      </c>
      <c r="C21" s="5">
        <v>40</v>
      </c>
      <c r="D21" s="5">
        <f t="shared" si="0"/>
        <v>41.5</v>
      </c>
      <c r="E21" s="5" t="str">
        <f t="shared" si="1"/>
        <v>관심</v>
      </c>
      <c r="G21" s="5" t="s">
        <v>188</v>
      </c>
      <c r="H21" s="5" t="s">
        <v>189</v>
      </c>
      <c r="I21" s="5" t="str">
        <f t="shared" si="2"/>
        <v>ECONOMY</v>
      </c>
    </row>
    <row r="22" spans="1:12" x14ac:dyDescent="0.4">
      <c r="A22" s="5" t="s">
        <v>51</v>
      </c>
      <c r="B22" s="5">
        <v>60</v>
      </c>
      <c r="C22" s="5">
        <v>51</v>
      </c>
      <c r="D22" s="5">
        <f t="shared" si="0"/>
        <v>55.5</v>
      </c>
      <c r="E22" s="5" t="str">
        <f t="shared" si="1"/>
        <v>관심</v>
      </c>
      <c r="G22" s="5" t="s">
        <v>190</v>
      </c>
      <c r="H22" s="5" t="s">
        <v>191</v>
      </c>
      <c r="I22" s="5" t="str">
        <f t="shared" si="2"/>
        <v>BUSINESS</v>
      </c>
    </row>
    <row r="23" spans="1:12" x14ac:dyDescent="0.4">
      <c r="A23" s="5" t="s">
        <v>52</v>
      </c>
      <c r="B23" s="5">
        <v>85</v>
      </c>
      <c r="C23" s="5">
        <v>89</v>
      </c>
      <c r="D23" s="5">
        <f t="shared" si="0"/>
        <v>87</v>
      </c>
      <c r="E23" s="5" t="str">
        <f t="shared" si="1"/>
        <v xml:space="preserve"> </v>
      </c>
      <c r="G23" s="5" t="s">
        <v>192</v>
      </c>
      <c r="H23" s="5" t="s">
        <v>193</v>
      </c>
      <c r="I23" s="5" t="str">
        <f t="shared" si="2"/>
        <v>ECONOMY</v>
      </c>
    </row>
    <row r="24" spans="1:12" x14ac:dyDescent="0.4">
      <c r="A24" s="5" t="s">
        <v>53</v>
      </c>
      <c r="B24" s="5">
        <v>56</v>
      </c>
      <c r="C24" s="5">
        <v>50</v>
      </c>
      <c r="D24" s="5">
        <f t="shared" si="0"/>
        <v>53</v>
      </c>
      <c r="E24" s="5" t="str">
        <f t="shared" si="1"/>
        <v>관심</v>
      </c>
      <c r="G24" s="5" t="s">
        <v>194</v>
      </c>
      <c r="H24" s="5" t="s">
        <v>195</v>
      </c>
      <c r="I24" s="5" t="str">
        <f t="shared" si="2"/>
        <v>ECONOMY</v>
      </c>
    </row>
    <row r="25" spans="1:12" x14ac:dyDescent="0.4">
      <c r="A25" s="5" t="s">
        <v>54</v>
      </c>
      <c r="B25" s="5">
        <v>92</v>
      </c>
      <c r="C25" s="5">
        <v>95</v>
      </c>
      <c r="D25" s="5">
        <f t="shared" si="0"/>
        <v>93.5</v>
      </c>
      <c r="E25" s="5" t="str">
        <f t="shared" si="1"/>
        <v xml:space="preserve"> </v>
      </c>
      <c r="G25" s="5" t="s">
        <v>196</v>
      </c>
      <c r="H25" s="5" t="s">
        <v>197</v>
      </c>
      <c r="I25" s="5" t="str">
        <f t="shared" si="2"/>
        <v>FIRST</v>
      </c>
    </row>
    <row r="27" spans="1:12" x14ac:dyDescent="0.4">
      <c r="A27" s="3" t="s">
        <v>55</v>
      </c>
      <c r="B27" s="4" t="s">
        <v>198</v>
      </c>
    </row>
    <row r="28" spans="1:12" x14ac:dyDescent="0.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  <c r="K31">
        <f>ABS(1.222)</f>
        <v>1.222</v>
      </c>
    </row>
    <row r="32" spans="1:12" x14ac:dyDescent="0.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4">
      <c r="A38" s="16" t="s">
        <v>207</v>
      </c>
      <c r="B38" s="20"/>
      <c r="C38" s="20"/>
      <c r="D38" s="17"/>
      <c r="E38" s="13">
        <f>ABS(AVERAGEIF(B29:B37,"영업2팀",C29:C37)-AVERAGEIF(B29:B37,"영업2팀",E29:E37))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F5" sqref="F5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</cols>
  <sheetData>
    <row r="2" spans="2:6" x14ac:dyDescent="0.4">
      <c r="B2" s="21" t="s">
        <v>103</v>
      </c>
      <c r="C2" s="21"/>
    </row>
    <row r="4" spans="2:6" x14ac:dyDescent="0.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4">
      <c r="B5" s="5" t="s">
        <v>106</v>
      </c>
      <c r="C5" s="8">
        <v>20000</v>
      </c>
      <c r="E5" s="8"/>
      <c r="F5" s="9">
        <f>C8</f>
        <v>0.81289999999999996</v>
      </c>
    </row>
    <row r="6" spans="2:6" x14ac:dyDescent="0.4">
      <c r="B6" s="5" t="s">
        <v>69</v>
      </c>
      <c r="C6" s="8">
        <v>16258</v>
      </c>
      <c r="E6" s="8">
        <v>12000</v>
      </c>
      <c r="F6" s="9">
        <f t="dataTable" ref="F6:F10" dt2D="1" dtr="1" r1="C8" r2="C6" ca="1"/>
        <v>0</v>
      </c>
    </row>
    <row r="7" spans="2:6" x14ac:dyDescent="0.4">
      <c r="B7" s="5" t="s">
        <v>107</v>
      </c>
      <c r="C7" s="8">
        <f>C5-C6</f>
        <v>3742</v>
      </c>
      <c r="E7" s="8">
        <v>14000</v>
      </c>
      <c r="F7" s="9">
        <v>0</v>
      </c>
    </row>
    <row r="8" spans="2:6" x14ac:dyDescent="0.4">
      <c r="B8" s="5" t="s">
        <v>108</v>
      </c>
      <c r="C8" s="9">
        <f>C6/C5</f>
        <v>0.81289999999999996</v>
      </c>
      <c r="E8" s="8">
        <v>16000</v>
      </c>
      <c r="F8" s="9">
        <v>0</v>
      </c>
    </row>
    <row r="9" spans="2:6" x14ac:dyDescent="0.4">
      <c r="E9" s="8">
        <v>18000</v>
      </c>
      <c r="F9" s="9">
        <v>0</v>
      </c>
    </row>
    <row r="10" spans="2:6" x14ac:dyDescent="0.4">
      <c r="E10" s="8">
        <v>20000</v>
      </c>
      <c r="F10" s="9">
        <v>0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J14" sqref="J14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21" t="s">
        <v>111</v>
      </c>
      <c r="B1" s="21"/>
      <c r="C1" s="21"/>
      <c r="D1" s="21"/>
      <c r="E1" s="21"/>
      <c r="G1" s="21" t="s">
        <v>123</v>
      </c>
      <c r="H1" s="21"/>
    </row>
    <row r="3" spans="1:8" x14ac:dyDescent="0.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237</v>
      </c>
      <c r="H4" s="5">
        <v>575</v>
      </c>
    </row>
    <row r="5" spans="1:8" x14ac:dyDescent="0.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238</v>
      </c>
      <c r="H5" s="5">
        <v>650</v>
      </c>
    </row>
    <row r="6" spans="1:8" x14ac:dyDescent="0.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239</v>
      </c>
      <c r="H6" s="5">
        <v>675</v>
      </c>
    </row>
    <row r="7" spans="1:8" x14ac:dyDescent="0.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2" sqref="H2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5" t="s">
        <v>124</v>
      </c>
      <c r="B1" s="15"/>
      <c r="C1" s="15"/>
      <c r="D1" s="15"/>
      <c r="E1" s="15"/>
      <c r="F1" s="15"/>
      <c r="G1" s="15"/>
    </row>
    <row r="3" spans="1:7" x14ac:dyDescent="0.4">
      <c r="A3" s="12" t="s">
        <v>125</v>
      </c>
      <c r="B3" s="12" t="s">
        <v>126</v>
      </c>
      <c r="C3" s="12" t="s">
        <v>127</v>
      </c>
      <c r="D3" s="12" t="s">
        <v>128</v>
      </c>
      <c r="E3" s="12" t="s">
        <v>129</v>
      </c>
      <c r="F3" s="12" t="s">
        <v>130</v>
      </c>
      <c r="G3" s="12" t="s">
        <v>131</v>
      </c>
    </row>
    <row r="4" spans="1:7" x14ac:dyDescent="0.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11">
        <f>D4*(E4-F4)</f>
        <v>54000</v>
      </c>
    </row>
    <row r="5" spans="1:7" x14ac:dyDescent="0.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11">
        <f t="shared" ref="G5:G12" si="0">D5*(E5-F5)</f>
        <v>20400</v>
      </c>
    </row>
    <row r="6" spans="1:7" x14ac:dyDescent="0.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11">
        <f t="shared" si="0"/>
        <v>42000</v>
      </c>
    </row>
    <row r="7" spans="1:7" x14ac:dyDescent="0.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11">
        <f t="shared" si="0"/>
        <v>54000</v>
      </c>
    </row>
    <row r="8" spans="1:7" x14ac:dyDescent="0.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11">
        <f t="shared" si="0"/>
        <v>42000</v>
      </c>
    </row>
    <row r="9" spans="1:7" x14ac:dyDescent="0.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11">
        <f t="shared" si="0"/>
        <v>25500</v>
      </c>
    </row>
    <row r="10" spans="1:7" x14ac:dyDescent="0.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11">
        <f t="shared" si="0"/>
        <v>17000</v>
      </c>
    </row>
    <row r="11" spans="1:7" x14ac:dyDescent="0.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11">
        <f t="shared" si="0"/>
        <v>52500</v>
      </c>
    </row>
    <row r="12" spans="1:7" x14ac:dyDescent="0.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11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opLeftCell="A10" workbookViewId="0">
      <selection activeCell="L16" sqref="L16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5" t="s">
        <v>147</v>
      </c>
      <c r="B1" s="15"/>
      <c r="C1" s="15"/>
      <c r="D1" s="15"/>
      <c r="E1" s="15"/>
      <c r="F1" s="15"/>
    </row>
    <row r="3" spans="1:6" x14ac:dyDescent="0.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김창식</cp:lastModifiedBy>
  <dcterms:created xsi:type="dcterms:W3CDTF">2023-04-27T08:01:32Z</dcterms:created>
  <dcterms:modified xsi:type="dcterms:W3CDTF">2025-01-15T12:22:12Z</dcterms:modified>
</cp:coreProperties>
</file>