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삼성\Desktop\"/>
    </mc:Choice>
  </mc:AlternateContent>
  <xr:revisionPtr revIDLastSave="0" documentId="13_ncr:1_{87C1AB4D-6CCD-48D2-A8B1-1EDF5074D94A}" xr6:coauthVersionLast="47" xr6:coauthVersionMax="47" xr10:uidLastSave="{00000000-0000-0000-0000-000000000000}"/>
  <bookViews>
    <workbookView xWindow="-108" yWindow="-108" windowWidth="23256" windowHeight="12456" activeTab="2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3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2" l="1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<sst xmlns="http://schemas.openxmlformats.org/spreadsheetml/2006/main" count="311" uniqueCount="240">
  <si>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</si>
  <si>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</si>
  <si>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</si>
  <si>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</si>
  <si>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</si>
  <si>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</si>
  <si>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</si>
  <si>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</si>
  <si>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</si>
  <si>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</si>
  <si>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</si>
  <si>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</si>
  <si>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</si>
  <si>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</si>
  <si>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</si>
  <si>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</si>
  <si>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</si>
  <si>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</si>
  <si>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</si>
  <si>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</si>
  <si>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</si>
  <si>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</si>
  <si>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</si>
  <si>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</si>
  <si>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</si>
  <si>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</si>
  <si>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</si>
  <si>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</si>
  <si>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</si>
  <si>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</si>
  <si>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</si>
  <si>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</si>
  <si>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</si>
  <si>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</si>
  <si>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</si>
  <si>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</si>
  <si>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</si>
  <si>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</si>
  <si>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</si>
  <si>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</si>
  <si>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</si>
  <si>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</si>
  <si>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</si>
  <si>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</si>
  <si>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</si>
  <si>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</si>
  <si>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</si>
  <si>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</si>
  <si>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</si>
  <si>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</si>
  <si>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</si>
  <si>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</si>
  <si>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</si>
  <si>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</si>
  <si>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</si>
  <si>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</si>
  <si>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</si>
  <si>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</si>
  <si>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</si>
  <si>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</si>
  <si>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</si>
  <si>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</si>
  <si>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</si>
  <si>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</si>
  <si>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</si>
  <si>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</si>
  <si>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</si>
  <si>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</si>
  <si>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</si>
  <si>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</si>
  <si>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</si>
  <si>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</si>
  <si>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</si>
  <si>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</si>
  <si>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</si>
  <si>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</si>
  <si>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</si>
  <si>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</si>
  <si>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</si>
  <si>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</si>
  <si>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</si>
  <si>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</si>
  <si>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</si>
  <si>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</si>
  <si>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</si>
  <si>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</si>
  <si>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</si>
  <si>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</si>
  <si>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</si>
  <si>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</si>
  <si>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</si>
  <si>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</si>
  <si>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</si>
  <si>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</si>
  <si>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</si>
  <si>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</si>
  <si>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</si>
  <si>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</si>
  <si>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</si>
  <si>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</si>
  <si>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</si>
  <si>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</si>
  <si>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</si>
  <si>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</si>
  <si>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</si>
  <si>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</si>
  <si>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</si>
  <si>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</si>
  <si>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</si>
  <si>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</si>
  <si>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</si>
  <si>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</si>
  <si>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</si>
  <si>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</si>
  <si>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</si>
  <si>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</si>
  <si>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</si>
  <si>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</si>
  <si>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</si>
  <si>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</si>
  <si>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</si>
  <si>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</si>
  <si>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</si>
  <si>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</si>
  <si>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</si>
  <si>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</si>
  <si>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</si>
  <si>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</si>
  <si>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</si>
  <si>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</si>
  <si>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</si>
  <si>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</si>
  <si>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</si>
  <si>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</si>
  <si>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</si>
  <si>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</si>
  <si>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</si>
  <si>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</si>
  <si>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</si>
  <si>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</si>
  <si>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</si>
  <si>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</si>
  <si>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</si>
  <si>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</si>
  <si>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</si>
  <si>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</si>
  <si>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</si>
  <si>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</si>
  <si>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</si>
  <si>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</si>
  <si>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</si>
  <si>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</si>
  <si>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</si>
  <si>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</si>
  <si>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</si>
  <si>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</si>
  <si>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</si>
  <si>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</si>
  <si>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</si>
  <si>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</si>
  <si>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</si>
  <si>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</si>
  <si>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</si>
  <si>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</si>
  <si>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</si>
  <si>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</si>
  <si>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</si>
  <si>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</si>
  <si>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</si>
  <si>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</si>
  <si>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</si>
  <si>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</si>
  <si>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</si>
  <si>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</si>
  <si>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</si>
  <si>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</si>
  <si>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</si>
  <si>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</si>
  <si>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</si>
  <si>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</si>
  <si>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</si>
  <si>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</si>
  <si>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</si>
  <si>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</si>
  <si>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</si>
  <si>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</si>
  <si>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</si>
  <si>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</si>
  <si>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</si>
  <si>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</si>
  <si>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</si>
  <si>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</si>
  <si>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</si>
  <si>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</si>
  <si>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</si>
  <si>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</si>
  <si>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</si>
  <si>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</si>
  <si>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</si>
  <si>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</si>
  <si>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</si>
  <si>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</si>
  <si>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</si>
  <si>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</si>
  <si>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</si>
  <si>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</si>
  <si>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</si>
  <si>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</si>
  <si>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</si>
  <si>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</si>
  <si>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</si>
  <si>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</si>
  <si>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</si>
  <si>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</si>
  <si>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</si>
  <si>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</si>
  <si>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</si>
  <si>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</si>
  <si>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</si>
  <si>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</si>
  <si>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</si>
  <si>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</si>
  <si>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</si>
  <si>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</si>
  <si>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</si>
  <si>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</si>
  <si>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</si>
  <si>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</si>
  <si>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</si>
  <si>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</si>
  <si>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</si>
  <si>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</si>
  <si>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</si>
  <si>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</si>
  <si>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주문일자</t>
  </si>
  <si>
    <t>*</t>
  </si>
  <si>
    <t>*백화점</t>
    <phoneticPr fontId="1" type="noConversion"/>
  </si>
  <si>
    <t>*마트</t>
    <phoneticPr fontId="1" type="noConversion"/>
  </si>
  <si>
    <t>월</t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</si>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</sst>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NumberFormat="1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EB993FB-6651-697E-BFB3-901490F0BEB3}"/>
            </a:ext>
          </a:extLst>
        </xdr:cNvPr>
        <xdr:cNvSpPr/>
      </xdr:nvSpPr>
      <xdr:spPr>
        <a:xfrm>
          <a:off x="3779520" y="92964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삼성" refreshedDate="46155.914627430553" createdVersion="8" refreshedVersion="8" minRefreshableVersion="3" recordCount="11" xr:uid="{5C2787B3-23E0-4BFA-976B-EC487ACA6DA1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A8C9A5-39E8-4733-8B1C-8B6026997C34}" name="피벗 테이블2" cacheId="3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G33" firstHeaderRow="1" firstDataRow="2" firstDataCol="3"/>
  <pivotFields count="8">
    <pivotField compact="0" showAll="0"/>
    <pivotField axis="axisRow"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name="월" axis="axisRow"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3">
    <field x="7"/>
    <field x="1"/>
    <field x="-2"/>
  </rowFields>
  <rowItems count="14">
    <i>
      <x v="3"/>
    </i>
    <i r="2">
      <x/>
    </i>
    <i r="2" i="1">
      <x v="1"/>
    </i>
    <i>
      <x v="4"/>
    </i>
    <i r="2">
      <x/>
    </i>
    <i r="2" i="1">
      <x v="1"/>
    </i>
    <i>
      <x v="5"/>
    </i>
    <i r="2">
      <x/>
    </i>
    <i r="2" i="1">
      <x v="1"/>
    </i>
    <i>
      <x v="6"/>
    </i>
    <i r="2">
      <x/>
    </i>
    <i r="2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G8" sqref="G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/>
      <c r="B3" s="2"/>
      <c r="C3" s="2"/>
      <c r="D3" s="2"/>
      <c r="E3" s="2"/>
      <c r="F3" s="2"/>
    </row>
    <row r="4" spans="1:6" x14ac:dyDescent="0.4">
      <c r="A4" s="2"/>
      <c r="B4" s="2"/>
      <c r="C4" s="1"/>
      <c r="D4" s="4"/>
      <c r="E4" s="2"/>
      <c r="F4" s="3"/>
    </row>
    <row r="5" spans="1:6" x14ac:dyDescent="0.4">
      <c r="A5" s="2"/>
      <c r="B5" s="2"/>
      <c r="C5" s="1"/>
      <c r="D5" s="4"/>
      <c r="E5" s="2"/>
      <c r="F5" s="3"/>
    </row>
    <row r="6" spans="1:6" x14ac:dyDescent="0.4">
      <c r="A6" s="2"/>
      <c r="B6" s="2"/>
      <c r="C6" s="1"/>
      <c r="D6" s="4"/>
      <c r="E6" s="2"/>
      <c r="F6" s="3"/>
    </row>
    <row r="7" spans="1:6" x14ac:dyDescent="0.4">
      <c r="A7" s="2"/>
      <c r="B7" s="2"/>
      <c r="C7" s="1"/>
      <c r="D7" s="4"/>
      <c r="E7" s="2"/>
      <c r="F7" s="3"/>
    </row>
    <row r="8" spans="1:6" x14ac:dyDescent="0.4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22" t="s">
        <v>19</v>
      </c>
      <c r="B1" s="22"/>
      <c r="C1" s="22"/>
      <c r="D1" s="22"/>
      <c r="E1" s="22"/>
      <c r="F1" s="22"/>
      <c r="G1" s="22"/>
    </row>
    <row r="3" spans="1:7" x14ac:dyDescent="0.4">
      <c r="A3" s="23" t="s">
        <v>1</v>
      </c>
      <c r="B3" s="23" t="s">
        <v>2</v>
      </c>
      <c r="C3" s="23" t="s">
        <v>20</v>
      </c>
      <c r="D3" s="23"/>
      <c r="E3" s="23"/>
      <c r="F3" s="23" t="s">
        <v>217</v>
      </c>
      <c r="G3" s="23" t="s">
        <v>15</v>
      </c>
    </row>
    <row r="4" spans="1:7" x14ac:dyDescent="0.4">
      <c r="A4" s="23"/>
      <c r="B4" s="23"/>
      <c r="C4" s="24" t="s">
        <v>16</v>
      </c>
      <c r="D4" s="24" t="s">
        <v>17</v>
      </c>
      <c r="E4" s="24" t="s">
        <v>18</v>
      </c>
      <c r="F4" s="23"/>
      <c r="G4" s="23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5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5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5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5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5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5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5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5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5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6" t="s">
        <v>116</v>
      </c>
      <c r="D14" s="26"/>
      <c r="E14" s="26"/>
      <c r="F14" s="27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abSelected="1" topLeftCell="A3" workbookViewId="0">
      <selection activeCell="A19" sqref="A1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17" t="s">
        <v>24</v>
      </c>
      <c r="B1" s="17"/>
      <c r="C1" s="17"/>
      <c r="D1" s="17"/>
      <c r="E1" s="17"/>
      <c r="F1" s="17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">
      <c r="A18" s="2" t="s">
        <v>239</v>
      </c>
      <c r="B18" s="2" t="s">
        <v>218</v>
      </c>
      <c r="C18" s="2" t="s">
        <v>219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E11" sqref="E11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1" t="s">
        <v>117</v>
      </c>
      <c r="B1" s="10" t="s">
        <v>121</v>
      </c>
      <c r="G1" s="11" t="s">
        <v>134</v>
      </c>
      <c r="H1" s="10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5" t="s">
        <v>140</v>
      </c>
      <c r="H2" s="15" t="s">
        <v>136</v>
      </c>
      <c r="I2" s="15" t="s">
        <v>137</v>
      </c>
      <c r="J2" s="15" t="s">
        <v>138</v>
      </c>
      <c r="K2" s="15" t="s">
        <v>139</v>
      </c>
      <c r="L2" s="16" t="s">
        <v>150</v>
      </c>
    </row>
    <row r="3" spans="1:12" x14ac:dyDescent="0.4">
      <c r="A3" s="9" t="s">
        <v>125</v>
      </c>
      <c r="B3" s="9" t="s">
        <v>124</v>
      </c>
      <c r="C3" s="6">
        <v>2534</v>
      </c>
      <c r="D3" s="6">
        <v>2463</v>
      </c>
      <c r="E3" s="6">
        <v>2954</v>
      </c>
      <c r="G3" s="15" t="s">
        <v>143</v>
      </c>
      <c r="H3" s="15">
        <v>15</v>
      </c>
      <c r="I3" s="15">
        <v>11</v>
      </c>
      <c r="J3" s="15">
        <v>12</v>
      </c>
      <c r="K3" s="15">
        <v>56</v>
      </c>
      <c r="L3" s="15" t="str">
        <f>IFERROR(CHOOSE(_xlfn.RANK.EQ(K3,$K$3:$K$11,0),"우승","준우승"),"")</f>
        <v/>
      </c>
    </row>
    <row r="4" spans="1:12" x14ac:dyDescent="0.4">
      <c r="A4" s="9" t="s">
        <v>126</v>
      </c>
      <c r="B4" s="9" t="s">
        <v>133</v>
      </c>
      <c r="C4" s="6">
        <v>5381</v>
      </c>
      <c r="D4" s="6">
        <v>5071</v>
      </c>
      <c r="E4" s="6">
        <v>4866</v>
      </c>
      <c r="G4" s="15" t="s">
        <v>146</v>
      </c>
      <c r="H4" s="15">
        <v>14</v>
      </c>
      <c r="I4" s="15">
        <v>8</v>
      </c>
      <c r="J4" s="15">
        <v>16</v>
      </c>
      <c r="K4" s="15">
        <v>50</v>
      </c>
      <c r="L4" s="15" t="str">
        <f t="shared" ref="L4:L11" si="0">IFERROR(CHOOSE(_xlfn.RANK.EQ(K4,$K$3:$K$11,0),"우승","준우승"),"")</f>
        <v/>
      </c>
    </row>
    <row r="5" spans="1:12" x14ac:dyDescent="0.4">
      <c r="A5" s="9" t="s">
        <v>127</v>
      </c>
      <c r="B5" s="9" t="s">
        <v>124</v>
      </c>
      <c r="C5" s="6">
        <v>1967</v>
      </c>
      <c r="D5" s="6">
        <v>3549</v>
      </c>
      <c r="E5" s="6">
        <v>2672</v>
      </c>
      <c r="G5" s="15" t="s">
        <v>149</v>
      </c>
      <c r="H5" s="15">
        <v>9</v>
      </c>
      <c r="I5" s="15">
        <v>10</v>
      </c>
      <c r="J5" s="15">
        <v>19</v>
      </c>
      <c r="K5" s="15">
        <v>37</v>
      </c>
      <c r="L5" s="15" t="str">
        <f t="shared" si="0"/>
        <v/>
      </c>
    </row>
    <row r="6" spans="1:12" x14ac:dyDescent="0.4">
      <c r="A6" s="9" t="s">
        <v>128</v>
      </c>
      <c r="B6" s="9" t="s">
        <v>133</v>
      </c>
      <c r="C6" s="6">
        <v>2648</v>
      </c>
      <c r="D6" s="6">
        <v>2786</v>
      </c>
      <c r="E6" s="6">
        <v>3078</v>
      </c>
      <c r="G6" s="15" t="s">
        <v>141</v>
      </c>
      <c r="H6" s="15">
        <v>22</v>
      </c>
      <c r="I6" s="15">
        <v>13</v>
      </c>
      <c r="J6" s="15">
        <v>3</v>
      </c>
      <c r="K6" s="15">
        <v>79</v>
      </c>
      <c r="L6" s="15" t="str">
        <f t="shared" si="0"/>
        <v>우승</v>
      </c>
    </row>
    <row r="7" spans="1:12" x14ac:dyDescent="0.4">
      <c r="A7" s="9" t="s">
        <v>129</v>
      </c>
      <c r="B7" s="9" t="s">
        <v>124</v>
      </c>
      <c r="C7" s="6">
        <v>4259</v>
      </c>
      <c r="D7" s="6">
        <v>4862</v>
      </c>
      <c r="E7" s="6">
        <v>5037</v>
      </c>
      <c r="G7" s="15" t="s">
        <v>147</v>
      </c>
      <c r="H7" s="15">
        <v>16</v>
      </c>
      <c r="I7" s="15">
        <v>7</v>
      </c>
      <c r="J7" s="15">
        <v>15</v>
      </c>
      <c r="K7" s="15">
        <v>55</v>
      </c>
      <c r="L7" s="15" t="str">
        <f t="shared" si="0"/>
        <v/>
      </c>
    </row>
    <row r="8" spans="1:12" x14ac:dyDescent="0.4">
      <c r="A8" s="9" t="s">
        <v>130</v>
      </c>
      <c r="B8" s="9" t="s">
        <v>133</v>
      </c>
      <c r="C8" s="6">
        <v>3809</v>
      </c>
      <c r="D8" s="6">
        <v>3793</v>
      </c>
      <c r="E8" s="6">
        <v>3945</v>
      </c>
      <c r="G8" s="15" t="s">
        <v>148</v>
      </c>
      <c r="H8" s="15">
        <v>12</v>
      </c>
      <c r="I8" s="15">
        <v>12</v>
      </c>
      <c r="J8" s="15">
        <v>14</v>
      </c>
      <c r="K8" s="15">
        <v>48</v>
      </c>
      <c r="L8" s="15" t="str">
        <f t="shared" si="0"/>
        <v/>
      </c>
    </row>
    <row r="9" spans="1:12" x14ac:dyDescent="0.4">
      <c r="A9" s="9" t="s">
        <v>131</v>
      </c>
      <c r="B9" s="9" t="s">
        <v>133</v>
      </c>
      <c r="C9" s="6">
        <v>1661</v>
      </c>
      <c r="D9" s="6">
        <v>2158</v>
      </c>
      <c r="E9" s="6">
        <v>1998</v>
      </c>
      <c r="G9" s="15" t="s">
        <v>144</v>
      </c>
      <c r="H9" s="15">
        <v>16</v>
      </c>
      <c r="I9" s="15">
        <v>8</v>
      </c>
      <c r="J9" s="15">
        <v>14</v>
      </c>
      <c r="K9" s="15">
        <v>56</v>
      </c>
      <c r="L9" s="15" t="str">
        <f t="shared" si="0"/>
        <v/>
      </c>
    </row>
    <row r="10" spans="1:12" x14ac:dyDescent="0.4">
      <c r="A10" s="9" t="s">
        <v>132</v>
      </c>
      <c r="B10" s="9" t="s">
        <v>124</v>
      </c>
      <c r="C10" s="6">
        <v>3940</v>
      </c>
      <c r="D10" s="6">
        <v>3704</v>
      </c>
      <c r="E10" s="6">
        <v>3513</v>
      </c>
      <c r="G10" s="15" t="s">
        <v>142</v>
      </c>
      <c r="H10" s="15">
        <v>22</v>
      </c>
      <c r="I10" s="15">
        <v>10</v>
      </c>
      <c r="J10" s="15">
        <v>6</v>
      </c>
      <c r="K10" s="15">
        <v>76</v>
      </c>
      <c r="L10" s="15" t="str">
        <f t="shared" si="0"/>
        <v>준우승</v>
      </c>
    </row>
    <row r="11" spans="1:12" x14ac:dyDescent="0.4">
      <c r="A11" s="18" t="s">
        <v>211</v>
      </c>
      <c r="B11" s="19"/>
      <c r="C11" s="19"/>
      <c r="D11" s="20"/>
      <c r="E11" s="14">
        <f>ABS(AVERAGEIF(B3:B10,B3,C3:C10)-AVERAGEIF(B3:B10,B3,D3:D10))</f>
        <v>469.5</v>
      </c>
      <c r="G11" s="15" t="s">
        <v>145</v>
      </c>
      <c r="H11" s="15">
        <v>13</v>
      </c>
      <c r="I11" s="15">
        <v>16</v>
      </c>
      <c r="J11" s="15">
        <v>9</v>
      </c>
      <c r="K11" s="15">
        <v>55</v>
      </c>
      <c r="L11" s="15" t="str">
        <f t="shared" si="0"/>
        <v/>
      </c>
    </row>
    <row r="13" spans="1:12" x14ac:dyDescent="0.4">
      <c r="A13" s="11" t="s">
        <v>216</v>
      </c>
      <c r="B13" s="10" t="s">
        <v>151</v>
      </c>
      <c r="E13" s="21" t="s">
        <v>208</v>
      </c>
      <c r="F13" s="21"/>
      <c r="H13" s="11" t="s">
        <v>180</v>
      </c>
      <c r="I13" s="10" t="s">
        <v>183</v>
      </c>
    </row>
    <row r="14" spans="1:12" x14ac:dyDescent="0.4">
      <c r="A14" s="5" t="s">
        <v>152</v>
      </c>
      <c r="B14" s="5" t="s">
        <v>153</v>
      </c>
      <c r="C14" s="13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1" t="s">
        <v>198</v>
      </c>
      <c r="B25" s="10" t="s">
        <v>200</v>
      </c>
      <c r="H25" s="18" t="s">
        <v>212</v>
      </c>
      <c r="I25" s="19"/>
      <c r="J25" s="19"/>
      <c r="K25" s="20"/>
      <c r="L25" s="5" t="str">
        <f>COUNTIF(I15:I24,_xlfn.MODE.SNGL(I15:I24))&amp;"개"</f>
        <v>4개</v>
      </c>
    </row>
    <row r="26" spans="1:12" x14ac:dyDescent="0.4">
      <c r="A26" s="12" t="s">
        <v>199</v>
      </c>
      <c r="B26" s="12" t="s">
        <v>201</v>
      </c>
      <c r="C26" s="5" t="s">
        <v>202</v>
      </c>
      <c r="D26" s="5" t="s">
        <v>203</v>
      </c>
      <c r="E26" s="13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7" workbookViewId="0">
      <selection activeCell="C21" sqref="C21"/>
    </sheetView>
  </sheetViews>
  <sheetFormatPr defaultRowHeight="17.399999999999999" x14ac:dyDescent="0.4"/>
  <cols>
    <col min="1" max="1" width="21.5" bestFit="1" customWidth="1"/>
    <col min="2" max="2" width="10.59765625" bestFit="1" customWidth="1"/>
    <col min="3" max="3" width="14.09765625" bestFit="1" customWidth="1"/>
    <col min="4" max="6" width="10.59765625" bestFit="1" customWidth="1"/>
    <col min="7" max="7" width="8.3984375" bestFit="1" customWidth="1"/>
    <col min="8" max="8" width="14.19921875" bestFit="1" customWidth="1"/>
    <col min="9" max="10" width="18.796875" bestFit="1" customWidth="1"/>
  </cols>
  <sheetData>
    <row r="1" spans="1:7" ht="21" x14ac:dyDescent="0.4">
      <c r="A1" s="17" t="s">
        <v>69</v>
      </c>
      <c r="B1" s="17"/>
      <c r="C1" s="17"/>
      <c r="D1" s="17"/>
      <c r="E1" s="17"/>
      <c r="F1" s="17"/>
      <c r="G1" s="17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7" x14ac:dyDescent="0.4">
      <c r="D18" s="28" t="s">
        <v>232</v>
      </c>
    </row>
    <row r="19" spans="1:7" x14ac:dyDescent="0.4">
      <c r="A19" s="28" t="s">
        <v>238</v>
      </c>
      <c r="B19" s="28" t="s">
        <v>234</v>
      </c>
      <c r="C19" s="28" t="s">
        <v>233</v>
      </c>
      <c r="D19" t="s">
        <v>225</v>
      </c>
      <c r="E19" t="s">
        <v>226</v>
      </c>
      <c r="F19" t="s">
        <v>227</v>
      </c>
      <c r="G19" t="s">
        <v>220</v>
      </c>
    </row>
    <row r="20" spans="1:7" x14ac:dyDescent="0.4">
      <c r="A20" t="s">
        <v>221</v>
      </c>
      <c r="D20" s="29"/>
      <c r="E20" s="29"/>
      <c r="F20" s="29"/>
      <c r="G20" s="29"/>
    </row>
    <row r="21" spans="1:7" x14ac:dyDescent="0.4">
      <c r="C21" t="s">
        <v>228</v>
      </c>
      <c r="D21" s="29" t="s">
        <v>235</v>
      </c>
      <c r="E21" s="29">
        <v>4</v>
      </c>
      <c r="F21" s="29">
        <v>3</v>
      </c>
      <c r="G21" s="29">
        <v>7</v>
      </c>
    </row>
    <row r="22" spans="1:7" x14ac:dyDescent="0.4">
      <c r="C22" t="s">
        <v>231</v>
      </c>
      <c r="D22" s="29" t="s">
        <v>235</v>
      </c>
      <c r="E22" s="29">
        <v>66400</v>
      </c>
      <c r="F22" s="29">
        <v>96000</v>
      </c>
      <c r="G22" s="29">
        <v>162400</v>
      </c>
    </row>
    <row r="23" spans="1:7" x14ac:dyDescent="0.4">
      <c r="A23" t="s">
        <v>222</v>
      </c>
      <c r="D23" s="29"/>
      <c r="E23" s="29"/>
      <c r="F23" s="29"/>
      <c r="G23" s="29"/>
    </row>
    <row r="24" spans="1:7" x14ac:dyDescent="0.4">
      <c r="C24" t="s">
        <v>228</v>
      </c>
      <c r="D24" s="29">
        <v>2</v>
      </c>
      <c r="E24" s="29">
        <v>4</v>
      </c>
      <c r="F24" s="29">
        <v>5</v>
      </c>
      <c r="G24" s="29">
        <v>11</v>
      </c>
    </row>
    <row r="25" spans="1:7" x14ac:dyDescent="0.4">
      <c r="C25" t="s">
        <v>231</v>
      </c>
      <c r="D25" s="29">
        <v>199800</v>
      </c>
      <c r="E25" s="29">
        <v>170000</v>
      </c>
      <c r="F25" s="29">
        <v>58000</v>
      </c>
      <c r="G25" s="29">
        <v>427800</v>
      </c>
    </row>
    <row r="26" spans="1:7" x14ac:dyDescent="0.4">
      <c r="A26" t="s">
        <v>223</v>
      </c>
      <c r="D26" s="29"/>
      <c r="E26" s="29"/>
      <c r="F26" s="29"/>
      <c r="G26" s="29"/>
    </row>
    <row r="27" spans="1:7" x14ac:dyDescent="0.4">
      <c r="C27" t="s">
        <v>228</v>
      </c>
      <c r="D27" s="29">
        <v>4</v>
      </c>
      <c r="E27" s="29">
        <v>3</v>
      </c>
      <c r="F27" s="29">
        <v>1</v>
      </c>
      <c r="G27" s="29">
        <v>8</v>
      </c>
    </row>
    <row r="28" spans="1:7" x14ac:dyDescent="0.4">
      <c r="C28" t="s">
        <v>231</v>
      </c>
      <c r="D28" s="29">
        <v>226800</v>
      </c>
      <c r="E28" s="29">
        <v>105300</v>
      </c>
      <c r="F28" s="29">
        <v>135000</v>
      </c>
      <c r="G28" s="29">
        <v>467100</v>
      </c>
    </row>
    <row r="29" spans="1:7" x14ac:dyDescent="0.4">
      <c r="A29" t="s">
        <v>224</v>
      </c>
      <c r="D29" s="29"/>
      <c r="E29" s="29"/>
      <c r="F29" s="29"/>
      <c r="G29" s="29"/>
    </row>
    <row r="30" spans="1:7" x14ac:dyDescent="0.4">
      <c r="C30" t="s">
        <v>228</v>
      </c>
      <c r="D30" s="29">
        <v>2</v>
      </c>
      <c r="E30" s="29">
        <v>4</v>
      </c>
      <c r="F30" s="29" t="s">
        <v>235</v>
      </c>
      <c r="G30" s="29">
        <v>6</v>
      </c>
    </row>
    <row r="31" spans="1:7" x14ac:dyDescent="0.4">
      <c r="C31" t="s">
        <v>231</v>
      </c>
      <c r="D31" s="29">
        <v>10600</v>
      </c>
      <c r="E31" s="29">
        <v>160400</v>
      </c>
      <c r="F31" s="29" t="s">
        <v>235</v>
      </c>
      <c r="G31" s="29">
        <v>171000</v>
      </c>
    </row>
    <row r="32" spans="1:7" x14ac:dyDescent="0.4">
      <c r="A32" t="s">
        <v>229</v>
      </c>
      <c r="D32" s="29">
        <v>8</v>
      </c>
      <c r="E32" s="29">
        <v>15</v>
      </c>
      <c r="F32" s="29">
        <v>9</v>
      </c>
      <c r="G32" s="29">
        <v>32</v>
      </c>
    </row>
    <row r="33" spans="1:7" x14ac:dyDescent="0.4">
      <c r="A33" t="s">
        <v>230</v>
      </c>
      <c r="D33" s="29">
        <v>437200</v>
      </c>
      <c r="E33" s="29">
        <v>502100</v>
      </c>
      <c r="F33" s="29">
        <v>289000</v>
      </c>
      <c r="G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10" t="s">
        <v>114</v>
      </c>
      <c r="F1" s="10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10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236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237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4" sqref="E4:E10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17" t="s">
        <v>43</v>
      </c>
      <c r="B1" s="17"/>
      <c r="C1" s="17"/>
      <c r="D1" s="17"/>
      <c r="E1" s="17"/>
    </row>
    <row r="3" spans="1:5" x14ac:dyDescent="0.4">
      <c r="A3" s="30" t="s">
        <v>210</v>
      </c>
      <c r="B3" s="31" t="s">
        <v>44</v>
      </c>
      <c r="C3" s="31" t="s">
        <v>45</v>
      </c>
      <c r="D3" s="31" t="s">
        <v>46</v>
      </c>
      <c r="E3" s="31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P15" sqref="P15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17" t="s">
        <v>68</v>
      </c>
      <c r="B1" s="17"/>
      <c r="C1" s="17"/>
      <c r="D1" s="17"/>
      <c r="E1" s="17"/>
      <c r="F1" s="17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9">
        <v>92</v>
      </c>
      <c r="C4" s="9">
        <v>237</v>
      </c>
      <c r="D4" s="9">
        <v>150</v>
      </c>
      <c r="E4" s="9">
        <v>125</v>
      </c>
      <c r="F4" s="9">
        <v>63</v>
      </c>
    </row>
    <row r="5" spans="1:6" x14ac:dyDescent="0.4">
      <c r="A5" s="5" t="s">
        <v>65</v>
      </c>
      <c r="B5" s="9">
        <v>81</v>
      </c>
      <c r="C5" s="9">
        <v>288</v>
      </c>
      <c r="D5" s="9">
        <v>175</v>
      </c>
      <c r="E5" s="9">
        <v>131</v>
      </c>
      <c r="F5" s="9">
        <v>50</v>
      </c>
    </row>
    <row r="6" spans="1:6" x14ac:dyDescent="0.4">
      <c r="A6" s="5" t="s">
        <v>66</v>
      </c>
      <c r="B6" s="9">
        <v>94</v>
      </c>
      <c r="C6" s="9">
        <v>249</v>
      </c>
      <c r="D6" s="9">
        <v>181</v>
      </c>
      <c r="E6" s="9">
        <v>100</v>
      </c>
      <c r="F6" s="9">
        <v>31</v>
      </c>
    </row>
    <row r="7" spans="1:6" x14ac:dyDescent="0.4">
      <c r="A7" s="5" t="s">
        <v>67</v>
      </c>
      <c r="B7" s="9">
        <v>126</v>
      </c>
      <c r="C7" s="9">
        <v>271</v>
      </c>
      <c r="D7" s="9">
        <v>156</v>
      </c>
      <c r="E7" s="9">
        <v>108</v>
      </c>
      <c r="F7" s="9">
        <v>63</v>
      </c>
    </row>
    <row r="8" spans="1:6" x14ac:dyDescent="0.4">
      <c r="A8" s="5" t="s">
        <v>64</v>
      </c>
      <c r="B8" s="9">
        <v>88</v>
      </c>
      <c r="C8" s="9">
        <v>295</v>
      </c>
      <c r="D8" s="9">
        <v>188</v>
      </c>
      <c r="E8" s="9">
        <v>81</v>
      </c>
      <c r="F8" s="9">
        <v>69</v>
      </c>
    </row>
    <row r="9" spans="1:6" x14ac:dyDescent="0.4">
      <c r="A9" s="5" t="s">
        <v>63</v>
      </c>
      <c r="B9" s="9">
        <v>94</v>
      </c>
      <c r="C9" s="9">
        <v>267</v>
      </c>
      <c r="D9" s="9">
        <v>156</v>
      </c>
      <c r="E9" s="9">
        <v>146</v>
      </c>
      <c r="F9" s="9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선이 배</cp:lastModifiedBy>
  <dcterms:created xsi:type="dcterms:W3CDTF">2024-04-04T05:45:49Z</dcterms:created>
  <dcterms:modified xsi:type="dcterms:W3CDTF">2026-05-13T13:46:21Z</dcterms:modified>
</cp:coreProperties>
</file>