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DF7050-05D9-4AD0-B3B5-3A3F246C4410}" xr6:coauthVersionLast="47" xr6:coauthVersionMax="47" xr10:uidLastSave="{00000000-0000-0000-0000-000000000000}"/>
  <bookViews>
    <workbookView xWindow="-108" yWindow="-108" windowWidth="23256" windowHeight="12456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E5" i="9"/>
  <c r="E6" i="9"/>
  <c r="E7" i="9"/>
  <c r="E8" i="9"/>
  <c r="E9" i="9"/>
  <c r="E10" i="9"/>
  <c r="E4" i="9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<sst xmlns="http://schemas.openxmlformats.org/spreadsheetml/2006/main" count="331" uniqueCount="260">
  <si>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</si>
  <si>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</si>
  <si>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</si>
  <si>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</si>
  <si>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</si>
  <si>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</si>
  <si>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</si>
  <si>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</si>
  <si>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</si>
  <si>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</si>
  <si>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</si>
  <si>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</si>
  <si>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</si>
  <si>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</si>
  <si>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</si>
  <si>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</si>
  <si>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</si>
  <si>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</si>
  <si>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</si>
  <si>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</si>
  <si>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</si>
  <si>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</si>
  <si>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</si>
  <si>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</si>
  <si>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</si>
  <si>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</si>
  <si>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</si>
  <si>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</si>
  <si>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</si>
  <si>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</si>
  <si>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</si>
  <si>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</si>
  <si>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</si>
  <si>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</si>
  <si>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</si>
  <si>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</si>
  <si>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</si>
  <si>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</si>
  <si>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</si>
  <si>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</si>
  <si>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</si>
  <si>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</si>
  <si>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</si>
  <si>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</si>
  <si>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</si>
  <si>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</si>
  <si>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</si>
  <si>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</si>
  <si>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</si>
  <si>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</si>
  <si>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</si>
  <si>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</si>
  <si>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</si>
  <si>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</si>
  <si>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</si>
  <si>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</si>
  <si>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</si>
  <si>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</si>
  <si>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</si>
  <si>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</si>
  <si>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</si>
  <si>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</si>
  <si>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</si>
  <si>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</si>
  <si>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</si>
  <si>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</si>
  <si>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</si>
  <si>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</si>
  <si>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</si>
  <si>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</si>
  <si>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</si>
  <si>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</si>
  <si>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</si>
  <si>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</si>
  <si>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</si>
  <si>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</si>
  <si>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</si>
  <si>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</si>
  <si>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</si>
  <si>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</si>
  <si>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</si>
  <si>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</si>
  <si>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</si>
  <si>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</si>
  <si>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</si>
  <si>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</si>
  <si>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</si>
  <si>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</si>
  <si>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</si>
  <si>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</si>
  <si>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</si>
  <si>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</si>
  <si>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</si>
  <si>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</si>
  <si>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</si>
  <si>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</si>
  <si>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</si>
  <si>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</si>
  <si>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</si>
  <si>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</si>
  <si>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</si>
  <si>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</si>
  <si>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</si>
  <si>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</si>
  <si>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</si>
  <si>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</si>
  <si>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</si>
  <si>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</si>
  <si>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</si>
  <si>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</si>
  <si>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</si>
  <si>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</si>
  <si>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</si>
  <si>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</si>
  <si>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</si>
  <si>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</si>
  <si>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</si>
  <si>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</si>
  <si>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</si>
  <si>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</si>
  <si>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</si>
  <si>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</si>
  <si>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</si>
  <si>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</si>
  <si>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</si>
  <si>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</si>
  <si>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</si>
  <si>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</si>
  <si>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</si>
  <si>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</si>
  <si>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</si>
  <si>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</si>
  <si>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</si>
  <si>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</si>
  <si>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</si>
  <si>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</si>
  <si>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</si>
  <si>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</si>
  <si>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</si>
  <si>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</si>
  <si>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</si>
  <si>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</si>
  <si>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</si>
  <si>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</si>
  <si>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</si>
  <si>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</si>
  <si>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</si>
  <si>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</si>
  <si>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</si>
  <si>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</si>
  <si>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</si>
  <si>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</si>
  <si>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</si>
  <si>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</si>
  <si>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</si>
  <si>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</si>
  <si>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</si>
  <si>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</si>
  <si>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</si>
  <si>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</si>
  <si>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</si>
  <si>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</si>
  <si>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</si>
  <si>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</si>
  <si>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</si>
  <si>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</si>
  <si>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</si>
  <si>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</si>
  <si>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</si>
  <si>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</si>
  <si>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</si>
  <si>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</si>
  <si>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</si>
  <si>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</si>
  <si>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</si>
  <si>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</si>
  <si>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</si>
  <si>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</si>
  <si>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</si>
  <si>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</si>
  <si>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</si>
  <si>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</si>
  <si>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</si>
  <si>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</si>
  <si>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</si>
  <si>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</si>
  <si>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</si>
  <si>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</si>
  <si>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</si>
  <si>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</si>
  <si>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</si>
  <si>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</si>
  <si>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</si>
  <si>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</si>
  <si>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</si>
  <si>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</si>
  <si>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</si>
  <si>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</si>
  <si>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</si>
  <si>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</si>
  <si>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</si>
  <si>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</si>
  <si>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</si>
  <si>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</si>
  <si>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</si>
  <si>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</si>
  <si>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</si>
  <si>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</si>
  <si>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</si>
  <si>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</si>
  <si>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</si>
  <si>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</si>
  <si>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</si>
  <si>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</si>
  <si>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</si>
  <si>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</si>
  <si>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</si>
  <si>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平均</t>
    <phoneticPr fontId="1" type="noConversion"/>
  </si>
  <si>
    <t>&gt;2024-04-15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</si>
  <si>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</si>
  <si>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</si>
  <si>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</si>
  <si>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</si>
  <si>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</si>
  <si>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</si>
  <si>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</si>
  <si>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</si>
  <si>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</si>
  <si>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</si>
  <si>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</si>
  <si>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</si>
  <si>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</si>
  <si>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</si>
  <si>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</si>
  <si>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</si>
  <si>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</si>
  <si>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*</t>
  </si>
  <si>
    <t>*백화점</t>
    <phoneticPr fontId="1" type="noConversion"/>
  </si>
  <si>
    <t>*마트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</si>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</sst>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#0.00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4E-4F0B-BDAD-E2093FC44D46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4E-4F0B-BDAD-E2093FC44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53340</xdr:colOff>
          <xdr:row>2</xdr:row>
          <xdr:rowOff>83820</xdr:rowOff>
        </xdr:from>
        <xdr:to>
          <xdr:col>6</xdr:col>
          <xdr:colOff>632460</xdr:colOff>
          <xdr:row>3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22860</xdr:colOff>
      <xdr:row>4</xdr:row>
      <xdr:rowOff>30480</xdr:rowOff>
    </xdr:from>
    <xdr:to>
      <xdr:col>6</xdr:col>
      <xdr:colOff>647700</xdr:colOff>
      <xdr:row>5</xdr:row>
      <xdr:rowOff>175260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EACFEC66-A8F0-4F4F-B89F-71576775AFFD}"/>
            </a:ext>
          </a:extLst>
        </xdr:cNvPr>
        <xdr:cNvSpPr/>
      </xdr:nvSpPr>
      <xdr:spPr>
        <a:xfrm>
          <a:off x="3802380" y="960120"/>
          <a:ext cx="624840" cy="3657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0.859097222223" createdVersion="7" refreshedVersion="7" minRefreshableVersion="3" recordCount="11" xr:uid="{980DB8FC-C116-43A6-ABA0-3671D6702046}">
  <cacheSource type="worksheet">
    <worksheetSource ref="A3:G14" sheet="분석작업-1"/>
  </cacheSource>
  <cacheFields count="7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6FDB53-F867-44E9-9EC7-18AA3479A531}" name="피벗 테이블1" cacheId="4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createdVersion="7" indent="0" compact="0" outline="1" outlineData="1" compactData="0" multipleFieldFilters="0">
  <location ref="A18:F33" firstHeaderRow="1" firstDataRow="2" firstDataCol="2"/>
  <pivotFields count="7">
    <pivotField compact="0" showAll="0"/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</pivotFields>
  <rowFields count="2">
    <field x="1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H6" sqref="H6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239</v>
      </c>
      <c r="B3" s="2" t="s">
        <v>245</v>
      </c>
      <c r="C3" s="2" t="s">
        <v>246</v>
      </c>
      <c r="D3" s="2" t="s">
        <v>247</v>
      </c>
      <c r="E3" s="2" t="s">
        <v>248</v>
      </c>
      <c r="F3" s="2" t="s">
        <v>249</v>
      </c>
    </row>
    <row r="4" spans="1:6" x14ac:dyDescent="0.4">
      <c r="A4" s="2" t="s">
        <v>240</v>
      </c>
      <c r="B4" s="2" t="s">
        <v>250</v>
      </c>
      <c r="C4" s="1">
        <v>5200</v>
      </c>
      <c r="D4" s="4" t="s">
        <v>255</v>
      </c>
      <c r="E4" s="2">
        <v>68</v>
      </c>
      <c r="F4" s="3">
        <v>1.3100000000000001E-2</v>
      </c>
    </row>
    <row r="5" spans="1:6" x14ac:dyDescent="0.4">
      <c r="A5" s="2" t="s">
        <v>241</v>
      </c>
      <c r="B5" s="2" t="s">
        <v>251</v>
      </c>
      <c r="C5" s="1">
        <v>2750</v>
      </c>
      <c r="D5" s="4" t="s">
        <v>256</v>
      </c>
      <c r="E5" s="2">
        <v>37</v>
      </c>
      <c r="F5" s="3">
        <v>1.35E-2</v>
      </c>
    </row>
    <row r="6" spans="1:6" x14ac:dyDescent="0.4">
      <c r="A6" s="2" t="s">
        <v>242</v>
      </c>
      <c r="B6" s="2" t="s">
        <v>252</v>
      </c>
      <c r="C6" s="1">
        <v>4820</v>
      </c>
      <c r="D6" s="4" t="s">
        <v>257</v>
      </c>
      <c r="E6" s="2">
        <v>159</v>
      </c>
      <c r="F6" s="3">
        <v>3.3099999999999997E-2</v>
      </c>
    </row>
    <row r="7" spans="1:6" x14ac:dyDescent="0.4">
      <c r="A7" s="2" t="s">
        <v>243</v>
      </c>
      <c r="B7" s="2" t="s">
        <v>253</v>
      </c>
      <c r="C7" s="1">
        <v>3990</v>
      </c>
      <c r="D7" s="4" t="s">
        <v>258</v>
      </c>
      <c r="E7" s="2">
        <v>81</v>
      </c>
      <c r="F7" s="3">
        <v>2.0299999999999999E-2</v>
      </c>
    </row>
    <row r="8" spans="1:6" x14ac:dyDescent="0.4">
      <c r="A8" s="2" t="s">
        <v>244</v>
      </c>
      <c r="B8" s="2" t="s">
        <v>254</v>
      </c>
      <c r="C8" s="1">
        <v>6440</v>
      </c>
      <c r="D8" s="4" t="s">
        <v>259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topLeftCell="A4" workbookViewId="0">
      <selection activeCell="D25" sqref="D25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2" t="s">
        <v>19</v>
      </c>
      <c r="B1" s="22"/>
      <c r="C1" s="22"/>
      <c r="D1" s="22"/>
      <c r="E1" s="22"/>
      <c r="F1" s="22"/>
      <c r="G1" s="22"/>
    </row>
    <row r="3" spans="1:7" x14ac:dyDescent="0.4">
      <c r="A3" s="23" t="s">
        <v>1</v>
      </c>
      <c r="B3" s="23" t="s">
        <v>2</v>
      </c>
      <c r="C3" s="23" t="s">
        <v>20</v>
      </c>
      <c r="D3" s="23"/>
      <c r="E3" s="23"/>
      <c r="F3" s="23" t="s">
        <v>217</v>
      </c>
      <c r="G3" s="23" t="s">
        <v>15</v>
      </c>
    </row>
    <row r="4" spans="1:7" x14ac:dyDescent="0.4">
      <c r="A4" s="23"/>
      <c r="B4" s="23"/>
      <c r="C4" s="24" t="s">
        <v>16</v>
      </c>
      <c r="D4" s="24" t="s">
        <v>17</v>
      </c>
      <c r="E4" s="24" t="s">
        <v>18</v>
      </c>
      <c r="F4" s="23"/>
      <c r="G4" s="23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5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5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5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5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5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5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5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5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5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6" t="s">
        <v>116</v>
      </c>
      <c r="D14" s="26"/>
      <c r="E14" s="26"/>
      <c r="F14" s="27"/>
      <c r="G14" s="5" t="s">
        <v>14</v>
      </c>
    </row>
  </sheetData>
  <mergeCells count="6">
    <mergeCell ref="A3:A4"/>
    <mergeCell ref="B3:B4"/>
    <mergeCell ref="C3:E3"/>
    <mergeCell ref="G3:G4"/>
    <mergeCell ref="F3:F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6" workbookViewId="0">
      <selection activeCell="A22" sqref="A22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7" t="s">
        <v>24</v>
      </c>
      <c r="B1" s="17"/>
      <c r="C1" s="17"/>
      <c r="D1" s="17"/>
      <c r="E1" s="17"/>
      <c r="F1" s="17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218</v>
      </c>
      <c r="B18" s="2" t="s">
        <v>219</v>
      </c>
      <c r="C18" s="2" t="s">
        <v>220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topLeftCell="A16" workbookViewId="0">
      <selection activeCell="G24" sqref="G24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4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IFERROR(CHOOSE(_xlfn.RANK.EQ(K3,$K$3:$K$11,0),"우승","준우승"),"")</f>
        <v/>
      </c>
    </row>
    <row r="4" spans="1:12" x14ac:dyDescent="0.4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IFERROR(CHOOSE(_xlfn.RANK.EQ(K4,$K$3:$K$11,0),"우승","준우승"),"")</f>
        <v/>
      </c>
    </row>
    <row r="5" spans="1:12" x14ac:dyDescent="0.4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4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4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4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4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4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4">
      <c r="A11" s="18" t="s">
        <v>211</v>
      </c>
      <c r="B11" s="19"/>
      <c r="C11" s="19"/>
      <c r="D11" s="20"/>
      <c r="E11" s="14">
        <f>ABS(AVERAGEIF(B3:B10,"영업1팀",C3:C10)-AVERAGEIF(B3:B10,"영업1팀",D3:D10))</f>
        <v>469.5</v>
      </c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4">
      <c r="A13" s="11" t="s">
        <v>216</v>
      </c>
      <c r="B13" s="10" t="s">
        <v>151</v>
      </c>
      <c r="E13" s="21" t="s">
        <v>208</v>
      </c>
      <c r="F13" s="21"/>
      <c r="H13" s="11" t="s">
        <v>180</v>
      </c>
      <c r="I13" s="10" t="s">
        <v>183</v>
      </c>
    </row>
    <row r="14" spans="1:12" x14ac:dyDescent="0.4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1" t="s">
        <v>198</v>
      </c>
      <c r="B25" s="10" t="s">
        <v>200</v>
      </c>
      <c r="H25" s="18" t="s">
        <v>212</v>
      </c>
      <c r="I25" s="19"/>
      <c r="J25" s="19"/>
      <c r="K25" s="20"/>
      <c r="L25" s="5" t="str">
        <f>COUNTIF(I15:I24,_xlfn.MODE.SNGL(I15:I24))&amp;"개"</f>
        <v>4개</v>
      </c>
    </row>
    <row r="26" spans="1:12" x14ac:dyDescent="0.4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3" workbookViewId="0">
      <selection activeCell="G33" sqref="G33"/>
    </sheetView>
  </sheetViews>
  <sheetFormatPr defaultRowHeight="17.399999999999999" x14ac:dyDescent="0.4"/>
  <cols>
    <col min="1" max="1" width="18.796875" bestFit="1" customWidth="1"/>
    <col min="2" max="2" width="14.09765625" bestFit="1" customWidth="1"/>
    <col min="3" max="5" width="10.59765625" bestFit="1" customWidth="1"/>
    <col min="6" max="6" width="8.3984375" bestFit="1" customWidth="1"/>
    <col min="7" max="7" width="14.19921875" bestFit="1" customWidth="1"/>
    <col min="8" max="9" width="18.796875" bestFit="1" customWidth="1"/>
  </cols>
  <sheetData>
    <row r="1" spans="1:7" ht="21" x14ac:dyDescent="0.4">
      <c r="A1" s="17" t="s">
        <v>69</v>
      </c>
      <c r="B1" s="17"/>
      <c r="C1" s="17"/>
      <c r="D1" s="17"/>
      <c r="E1" s="17"/>
      <c r="F1" s="17"/>
      <c r="G1" s="17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8" t="s">
        <v>233</v>
      </c>
    </row>
    <row r="19" spans="1:6" x14ac:dyDescent="0.4">
      <c r="A19" s="28" t="s">
        <v>234</v>
      </c>
      <c r="B19" s="28" t="s">
        <v>235</v>
      </c>
      <c r="C19" t="s">
        <v>226</v>
      </c>
      <c r="D19" t="s">
        <v>227</v>
      </c>
      <c r="E19" t="s">
        <v>228</v>
      </c>
      <c r="F19" t="s">
        <v>221</v>
      </c>
    </row>
    <row r="20" spans="1:6" x14ac:dyDescent="0.4">
      <c r="A20" s="30" t="s">
        <v>222</v>
      </c>
      <c r="C20" s="29"/>
      <c r="D20" s="29"/>
      <c r="E20" s="29"/>
      <c r="F20" s="29"/>
    </row>
    <row r="21" spans="1:6" x14ac:dyDescent="0.4">
      <c r="B21" t="s">
        <v>229</v>
      </c>
      <c r="C21" s="29" t="s">
        <v>236</v>
      </c>
      <c r="D21" s="29">
        <v>4</v>
      </c>
      <c r="E21" s="29">
        <v>3</v>
      </c>
      <c r="F21" s="29">
        <v>7</v>
      </c>
    </row>
    <row r="22" spans="1:6" x14ac:dyDescent="0.4">
      <c r="B22" t="s">
        <v>232</v>
      </c>
      <c r="C22" s="29" t="s">
        <v>236</v>
      </c>
      <c r="D22" s="29">
        <v>66400</v>
      </c>
      <c r="E22" s="29">
        <v>96000</v>
      </c>
      <c r="F22" s="29">
        <v>162400</v>
      </c>
    </row>
    <row r="23" spans="1:6" x14ac:dyDescent="0.4">
      <c r="A23" s="30" t="s">
        <v>223</v>
      </c>
      <c r="C23" s="29"/>
      <c r="D23" s="29"/>
      <c r="E23" s="29"/>
      <c r="F23" s="29"/>
    </row>
    <row r="24" spans="1:6" x14ac:dyDescent="0.4">
      <c r="B24" t="s">
        <v>229</v>
      </c>
      <c r="C24" s="29">
        <v>2</v>
      </c>
      <c r="D24" s="29">
        <v>4</v>
      </c>
      <c r="E24" s="29">
        <v>5</v>
      </c>
      <c r="F24" s="29">
        <v>11</v>
      </c>
    </row>
    <row r="25" spans="1:6" x14ac:dyDescent="0.4">
      <c r="B25" t="s">
        <v>232</v>
      </c>
      <c r="C25" s="29">
        <v>199800</v>
      </c>
      <c r="D25" s="29">
        <v>170000</v>
      </c>
      <c r="E25" s="29">
        <v>58000</v>
      </c>
      <c r="F25" s="29">
        <v>427800</v>
      </c>
    </row>
    <row r="26" spans="1:6" x14ac:dyDescent="0.4">
      <c r="A26" s="30" t="s">
        <v>224</v>
      </c>
      <c r="C26" s="29"/>
      <c r="D26" s="29"/>
      <c r="E26" s="29"/>
      <c r="F26" s="29"/>
    </row>
    <row r="27" spans="1:6" x14ac:dyDescent="0.4">
      <c r="B27" t="s">
        <v>229</v>
      </c>
      <c r="C27" s="29">
        <v>4</v>
      </c>
      <c r="D27" s="29">
        <v>3</v>
      </c>
      <c r="E27" s="29">
        <v>1</v>
      </c>
      <c r="F27" s="29">
        <v>8</v>
      </c>
    </row>
    <row r="28" spans="1:6" x14ac:dyDescent="0.4">
      <c r="B28" t="s">
        <v>232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4">
      <c r="A29" s="30" t="s">
        <v>225</v>
      </c>
      <c r="C29" s="29"/>
      <c r="D29" s="29"/>
      <c r="E29" s="29"/>
      <c r="F29" s="29"/>
    </row>
    <row r="30" spans="1:6" x14ac:dyDescent="0.4">
      <c r="B30" t="s">
        <v>229</v>
      </c>
      <c r="C30" s="29">
        <v>2</v>
      </c>
      <c r="D30" s="29">
        <v>4</v>
      </c>
      <c r="E30" s="29" t="s">
        <v>236</v>
      </c>
      <c r="F30" s="29">
        <v>6</v>
      </c>
    </row>
    <row r="31" spans="1:6" x14ac:dyDescent="0.4">
      <c r="B31" t="s">
        <v>232</v>
      </c>
      <c r="C31" s="29">
        <v>10600</v>
      </c>
      <c r="D31" s="29">
        <v>160400</v>
      </c>
      <c r="E31" s="29" t="s">
        <v>236</v>
      </c>
      <c r="F31" s="29">
        <v>171000</v>
      </c>
    </row>
    <row r="32" spans="1:6" x14ac:dyDescent="0.4">
      <c r="A32" s="30" t="s">
        <v>230</v>
      </c>
      <c r="C32" s="29">
        <v>8</v>
      </c>
      <c r="D32" s="29">
        <v>15</v>
      </c>
      <c r="E32" s="29">
        <v>9</v>
      </c>
      <c r="F32" s="29">
        <v>32</v>
      </c>
    </row>
    <row r="33" spans="1:6" x14ac:dyDescent="0.4">
      <c r="A33" s="30" t="s">
        <v>231</v>
      </c>
      <c r="C33" s="29">
        <v>437200</v>
      </c>
      <c r="D33" s="29">
        <v>502100</v>
      </c>
      <c r="E33" s="29">
        <v>289000</v>
      </c>
      <c r="F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J13" sqref="J13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10" t="s">
        <v>114</v>
      </c>
      <c r="F1" s="10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10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237</v>
      </c>
      <c r="B11" s="5">
        <v>125</v>
      </c>
      <c r="C11" s="5">
        <v>105</v>
      </c>
      <c r="D11" s="5">
        <v>129</v>
      </c>
    </row>
    <row r="12" spans="1:9" x14ac:dyDescent="0.4">
      <c r="A12" s="5" t="s">
        <v>238</v>
      </c>
      <c r="B12" s="5">
        <v>92</v>
      </c>
      <c r="C12" s="5">
        <v>99</v>
      </c>
      <c r="D12" s="5">
        <v>102</v>
      </c>
    </row>
  </sheetData>
  <dataConsolidate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8" sqref="I8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7" t="s">
        <v>43</v>
      </c>
      <c r="B1" s="17"/>
      <c r="C1" s="17"/>
      <c r="D1" s="17"/>
      <c r="E1" s="17"/>
    </row>
    <row r="3" spans="1:5" x14ac:dyDescent="0.4">
      <c r="A3" s="31" t="s">
        <v>210</v>
      </c>
      <c r="B3" s="32" t="s">
        <v>44</v>
      </c>
      <c r="C3" s="32" t="s">
        <v>45</v>
      </c>
      <c r="D3" s="32" t="s">
        <v>46</v>
      </c>
      <c r="E3" s="32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53340</xdr:colOff>
                    <xdr:row>2</xdr:row>
                    <xdr:rowOff>83820</xdr:rowOff>
                  </from>
                  <to>
                    <xdr:col>6</xdr:col>
                    <xdr:colOff>632460</xdr:colOff>
                    <xdr:row>3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7" workbookViewId="0">
      <selection activeCell="K18" sqref="K18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7" t="s">
        <v>68</v>
      </c>
      <c r="B1" s="17"/>
      <c r="C1" s="17"/>
      <c r="D1" s="17"/>
      <c r="E1" s="17"/>
      <c r="F1" s="17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2024-04-04T05:45:49Z</dcterms:created>
  <dcterms:modified xsi:type="dcterms:W3CDTF">2026-08-06T11:54:10Z</dcterms:modified>
</cp:coreProperties>
</file>