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7abd70bf642443/바탕 화면/길벗컴활2급통합/기출/"/>
    </mc:Choice>
  </mc:AlternateContent>
  <xr:revisionPtr revIDLastSave="1" documentId="13_ncr:1_{F14DE5E0-6BD8-472A-8D47-081902BB421C}" xr6:coauthVersionLast="47" xr6:coauthVersionMax="47" xr10:uidLastSave="{0EA77D2B-97CB-48BE-B46E-EAC91DC038E0}"/>
  <bookViews>
    <workbookView xWindow="336" yWindow="132" windowWidth="17280" windowHeight="8880" activeTab="2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D29" i="4"/>
  <c r="D30" i="4"/>
  <c r="D31" i="4"/>
  <c r="D32" i="4"/>
  <c r="D33" i="4"/>
  <c r="D34" i="4"/>
  <c r="D35" i="4"/>
  <c r="D36" i="4"/>
  <c r="D37" i="4"/>
  <c r="D28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5" i="5" s="1"/>
  <c r="G16" i="5"/>
  <c r="G17" i="5"/>
  <c r="G5" i="5"/>
  <c r="G11" i="5"/>
  <c r="G18" i="5"/>
  <c r="G6" i="5"/>
  <c r="G12" i="5"/>
  <c r="G13" i="5"/>
  <c r="G7" i="5"/>
  <c r="G19" i="5"/>
  <c r="G4" i="5"/>
  <c r="G9" i="5" s="1"/>
  <c r="G23" i="5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최민석</author>
  </authors>
  <commentList>
    <comment ref="F6" authorId="0" shapeId="0" xr:uid="{1D7023CB-1624-4015-8A22-A24328795435}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<sst xmlns="http://schemas.openxmlformats.org/spreadsheetml/2006/main" count="370" uniqueCount="262">
  <si>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</si>
  <si>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</si>
  <si>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</si>
  <si>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</si>
  <si>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</si>
  <si>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</si>
  <si>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</si>
  <si>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</si>
  <si>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</si>
  <si>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</si>
  <si>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</si>
  <si>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</si>
  <si>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</si>
  <si>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</si>
  <si>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</si>
  <si>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</si>
  <si>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</si>
  <si>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</si>
  <si>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</si>
  <si>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</si>
  <si>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</si>
  <si>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</si>
  <si>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</si>
  <si>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</si>
  <si>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</si>
  <si>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</si>
  <si>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</si>
  <si>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</si>
  <si>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</si>
  <si>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</si>
  <si>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</si>
  <si>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</si>
  <si>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</si>
  <si>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</si>
  <si>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</si>
  <si>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</si>
  <si>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</si>
  <si>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</si>
  <si>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</si>
  <si>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</si>
  <si>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</si>
  <si>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</si>
  <si>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</si>
  <si>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</si>
  <si>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</si>
  <si>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</si>
  <si>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</si>
  <si>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</si>
  <si>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</si>
  <si>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</si>
  <si>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</si>
  <si>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</si>
  <si>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</si>
  <si>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</si>
  <si>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</si>
  <si>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</si>
  <si>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</si>
  <si>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</si>
  <si>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</si>
  <si>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</si>
  <si>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</si>
  <si>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</si>
  <si>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</si>
  <si>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</si>
  <si>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</si>
  <si>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</si>
  <si>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</si>
  <si>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</si>
  <si>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</si>
  <si>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</si>
  <si>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</si>
  <si>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</si>
  <si>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</si>
  <si>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</si>
  <si>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</si>
  <si>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</si>
  <si>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</si>
  <si>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</si>
  <si>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</si>
  <si>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</si>
  <si>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</si>
  <si>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</si>
  <si>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</si>
  <si>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</si>
  <si>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</si>
  <si>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</si>
  <si>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</si>
  <si>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</si>
  <si>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</si>
  <si>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</si>
  <si>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</si>
  <si>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</si>
  <si>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</si>
  <si>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</si>
  <si>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</si>
  <si>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</si>
  <si>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</si>
  <si>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</si>
  <si>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</si>
  <si>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</si>
  <si>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</si>
  <si>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</si>
  <si>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</si>
  <si>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</si>
  <si>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</si>
  <si>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</si>
  <si>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</si>
  <si>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</si>
  <si>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</si>
  <si>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</si>
  <si>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</si>
  <si>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</si>
  <si>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</si>
  <si>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</si>
  <si>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</si>
  <si>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</si>
  <si>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</si>
  <si>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</si>
  <si>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</si>
  <si>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</si>
  <si>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</si>
  <si>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</si>
  <si>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</si>
  <si>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</si>
  <si>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</si>
  <si>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</si>
  <si>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</si>
  <si>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</si>
  <si>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</si>
  <si>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</si>
  <si>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</si>
  <si>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</si>
  <si>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</si>
  <si>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</si>
  <si>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</si>
  <si>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</si>
  <si>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</si>
  <si>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</si>
  <si>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</si>
  <si>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</si>
  <si>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</si>
  <si>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</si>
  <si>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</si>
  <si>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</si>
  <si>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</si>
  <si>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</si>
  <si>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</si>
  <si>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</si>
  <si>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</si>
  <si>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</si>
  <si>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</si>
  <si>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</si>
  <si>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</si>
  <si>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</si>
  <si>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</si>
  <si>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</si>
  <si>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</si>
  <si>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</si>
  <si>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</si>
  <si>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</si>
  <si>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</si>
  <si>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</si>
  <si>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</si>
  <si>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</si>
  <si>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</si>
  <si>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</si>
  <si>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</si>
  <si>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</si>
  <si>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</si>
  <si>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</si>
  <si>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</si>
  <si>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</si>
  <si>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</si>
  <si>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</si>
  <si>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</si>
  <si>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</si>
  <si>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</si>
  <si>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</si>
  <si>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</si>
  <si>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</si>
  <si>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</si>
  <si>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</si>
  <si>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</si>
  <si>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</si>
  <si>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</si>
  <si>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</si>
  <si>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</si>
  <si>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</si>
  <si>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</si>
  <si>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</si>
  <si>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</si>
  <si>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</si>
  <si>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</si>
  <si>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</si>
  <si>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</si>
  <si>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</si>
  <si>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</si>
  <si>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</si>
  <si>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</si>
  <si>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</si>
  <si>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</si>
  <si>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</si>
  <si>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</si>
  <si>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</si>
  <si>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</si>
  <si>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</si>
  <si>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</si>
  <si>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</si>
  <si>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</si>
  <si>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</si>
  <si>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</si>
  <si>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</si>
  <si>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</si>
  <si>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</si>
  <si>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</si>
  <si>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</si>
  <si>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</si>
  <si>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</si>
  <si>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</si>
  <si>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</si>
  <si>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</si>
  <si>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</si>
  <si>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</si>
  <si>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</si>
  <si>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</si>
  <si>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</si>
  <si>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</si>
  <si>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</si>
  <si>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</si>
  <si>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</si>
  <si>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공연코드</t>
    <phoneticPr fontId="1" type="noConversion"/>
  </si>
  <si>
    <t>공연명</t>
    <phoneticPr fontId="1" type="noConversion"/>
  </si>
  <si>
    <t>공연장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</si>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</sst>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2019년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차트작업!$B$4:$B$8</c15:sqref>
                        </c15:fullRef>
                        <c15:formulaRef>
                          <c15:sqref>차트작업!$B$4:$B$7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1569</c:v>
                      </c:pt>
                      <c:pt idx="1">
                        <c:v>2635</c:v>
                      </c:pt>
                      <c:pt idx="2">
                        <c:v>3651</c:v>
                      </c:pt>
                      <c:pt idx="3">
                        <c:v>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A3-4B1C-826A-E252362C10E8}"/>
                  </c:ext>
                </c:extLst>
              </c15:ser>
            </c15:filteredBarSeries>
          </c:ext>
        </c:extLst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>
          <a:innerShdw blurRad="114300">
            <a:prstClr val="black"/>
          </a:innerShdw>
        </a:effectLst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15240</xdr:colOff>
      <xdr:row>10</xdr:row>
      <xdr:rowOff>205740</xdr:rowOff>
    </xdr:to>
    <xdr:sp macro="[1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EA88AAEE-E623-0F6E-293E-16CB5B205AE6}"/>
            </a:ext>
          </a:extLst>
        </xdr:cNvPr>
        <xdr:cNvSpPr/>
      </xdr:nvSpPr>
      <xdr:spPr>
        <a:xfrm>
          <a:off x="670560" y="2034540"/>
          <a:ext cx="109728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7620</xdr:rowOff>
        </xdr:from>
        <xdr:to>
          <xdr:col>6</xdr:col>
          <xdr:colOff>0</xdr:colOff>
          <xdr:row>10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flv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서식"/>
      <definedName name="평균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8" sqref="F8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230</v>
      </c>
      <c r="B3" s="2" t="s">
        <v>231</v>
      </c>
      <c r="C3" s="2" t="s">
        <v>232</v>
      </c>
      <c r="D3" s="2" t="s">
        <v>233</v>
      </c>
      <c r="E3" s="2" t="s">
        <v>234</v>
      </c>
      <c r="F3" s="2" t="s">
        <v>235</v>
      </c>
    </row>
    <row r="4" spans="1:6" x14ac:dyDescent="0.4">
      <c r="A4" s="2" t="s">
        <v>236</v>
      </c>
      <c r="B4" s="2" t="s">
        <v>241</v>
      </c>
      <c r="C4" s="2" t="s">
        <v>246</v>
      </c>
      <c r="D4" s="3">
        <v>150</v>
      </c>
      <c r="E4" s="1">
        <v>12500</v>
      </c>
      <c r="F4" s="3">
        <v>142</v>
      </c>
    </row>
    <row r="5" spans="1:6" x14ac:dyDescent="0.4">
      <c r="A5" s="2" t="s">
        <v>237</v>
      </c>
      <c r="B5" s="2" t="s">
        <v>242</v>
      </c>
      <c r="C5" s="2" t="s">
        <v>247</v>
      </c>
      <c r="D5" s="3">
        <v>200</v>
      </c>
      <c r="E5" s="1">
        <v>15000</v>
      </c>
      <c r="F5" s="3">
        <v>168</v>
      </c>
    </row>
    <row r="6" spans="1:6" x14ac:dyDescent="0.4">
      <c r="A6" s="2" t="s">
        <v>238</v>
      </c>
      <c r="B6" s="2" t="s">
        <v>243</v>
      </c>
      <c r="C6" s="2" t="s">
        <v>248</v>
      </c>
      <c r="D6" s="3">
        <v>180</v>
      </c>
      <c r="E6" s="1">
        <v>10000</v>
      </c>
      <c r="F6" s="3">
        <v>171</v>
      </c>
    </row>
    <row r="7" spans="1:6" x14ac:dyDescent="0.4">
      <c r="A7" s="2" t="s">
        <v>239</v>
      </c>
      <c r="B7" s="2" t="s">
        <v>244</v>
      </c>
      <c r="C7" s="2" t="s">
        <v>249</v>
      </c>
      <c r="D7" s="3">
        <v>120</v>
      </c>
      <c r="E7" s="1">
        <v>13500</v>
      </c>
      <c r="F7" s="3">
        <v>113</v>
      </c>
    </row>
    <row r="8" spans="1:6" x14ac:dyDescent="0.4">
      <c r="A8" s="2" t="s">
        <v>240</v>
      </c>
      <c r="B8" s="2" t="s">
        <v>245</v>
      </c>
      <c r="C8" s="2" t="s">
        <v>250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L6" sqref="L6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3" t="s">
        <v>105</v>
      </c>
      <c r="B1" s="23"/>
      <c r="C1" s="23"/>
      <c r="D1" s="23"/>
      <c r="E1" s="23"/>
      <c r="F1" s="23"/>
      <c r="G1" s="23"/>
    </row>
    <row r="2" spans="1:7" ht="18.600000000000001" thickTop="1" thickBot="1" x14ac:dyDescent="0.45"/>
    <row r="3" spans="1:7" x14ac:dyDescent="0.4">
      <c r="A3" s="12" t="s">
        <v>106</v>
      </c>
      <c r="B3" s="13" t="s">
        <v>107</v>
      </c>
      <c r="C3" s="13" t="s">
        <v>108</v>
      </c>
      <c r="D3" s="13" t="s">
        <v>109</v>
      </c>
      <c r="E3" s="13" t="s">
        <v>110</v>
      </c>
      <c r="F3" s="13" t="s">
        <v>111</v>
      </c>
      <c r="G3" s="14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1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1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1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1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1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1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1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15">
        <v>15</v>
      </c>
    </row>
    <row r="12" spans="1:7" ht="18" thickBot="1" x14ac:dyDescent="0.45">
      <c r="A12" s="25"/>
      <c r="B12" s="16" t="s">
        <v>142</v>
      </c>
      <c r="C12" s="16" t="s">
        <v>143</v>
      </c>
      <c r="D12" s="16" t="s">
        <v>123</v>
      </c>
      <c r="E12" s="16" t="s">
        <v>117</v>
      </c>
      <c r="F12" s="16" t="s">
        <v>144</v>
      </c>
      <c r="G12" s="17">
        <v>25</v>
      </c>
    </row>
  </sheetData>
  <mergeCells count="4">
    <mergeCell ref="A1:G1"/>
    <mergeCell ref="A4:A6"/>
    <mergeCell ref="A7:A9"/>
    <mergeCell ref="A10:A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K11" sqref="K11"/>
    </sheetView>
  </sheetViews>
  <sheetFormatPr defaultRowHeight="17.399999999999999" x14ac:dyDescent="0.4"/>
  <sheetData>
    <row r="1" spans="1:7" ht="21" x14ac:dyDescent="0.4">
      <c r="A1" s="26" t="s">
        <v>145</v>
      </c>
      <c r="B1" s="26"/>
      <c r="C1" s="26"/>
      <c r="D1" s="26"/>
      <c r="E1" s="26"/>
      <c r="F1" s="26"/>
      <c r="G1" s="26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4:G17">
    <cfRule type="expression" dxfId="0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topLeftCell="A10" workbookViewId="0">
      <selection activeCell="E24" sqref="E24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29" t="s">
        <v>45</v>
      </c>
      <c r="K2" s="30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IF(LEFT(A3,1)="A","본사",IF(LEFT(A3,1)="B","지사"))</f>
        <v>본사</v>
      </c>
      <c r="F3" s="6" t="s">
        <v>33</v>
      </c>
      <c r="G3" s="6" t="s">
        <v>34</v>
      </c>
      <c r="H3" s="6">
        <v>92</v>
      </c>
      <c r="J3" s="27">
        <f>AVERAGE(DMIN(F2:H11,3,J10:J11),DMIN(F2:H11,3,K10:K11))</f>
        <v>64.5</v>
      </c>
      <c r="K3" s="28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IF(LEFT(A4,1)="A","본사",IF(LEFT(A4,1)="B","지사"))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31" t="s">
        <v>46</v>
      </c>
      <c r="K9" s="31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259</v>
      </c>
      <c r="K10" s="6" t="s">
        <v>259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260</v>
      </c>
      <c r="K11" s="6" t="s">
        <v>261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29" t="s">
        <v>65</v>
      </c>
      <c r="B24" s="32"/>
      <c r="C24" s="32"/>
      <c r="D24" s="30"/>
      <c r="E24" s="8"/>
      <c r="G24" s="29" t="s">
        <v>76</v>
      </c>
      <c r="H24" s="30"/>
      <c r="I24" s="27" t="str">
        <f>HOUR(SMALL(J15:J23,1))&amp;"시간"&amp;MINUTE(SMALL(J15:J23,1))&amp;"분"&amp;SECOND(SMALL(J15:J23,1))&amp;"초"</f>
        <v>1시간32분8초</v>
      </c>
      <c r="J24" s="28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HLOOKUP(MID(A28,3,1),$G$36:$I$37,2,FALSE)</f>
        <v>경기</v>
      </c>
    </row>
    <row r="29" spans="1:10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HLOOKUP(MID(A29,3,1),$G$36:$I$37,2,FALSE)</f>
        <v>서울</v>
      </c>
    </row>
    <row r="30" spans="1:10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0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0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topLeftCell="A7" workbookViewId="0">
      <selection activeCell="I12" sqref="I12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26" t="s">
        <v>166</v>
      </c>
      <c r="B1" s="26"/>
      <c r="C1" s="26"/>
      <c r="D1" s="26"/>
      <c r="E1" s="26"/>
      <c r="F1" s="26"/>
      <c r="G1" s="26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18" t="s">
        <v>255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18" t="s">
        <v>251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18" t="s">
        <v>256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18" t="s">
        <v>252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20" t="s">
        <v>257</v>
      </c>
      <c r="B20" s="2"/>
      <c r="C20" s="2"/>
      <c r="D20" s="19">
        <f>SUBTOTAL(1,D16:D19)</f>
        <v>4104750</v>
      </c>
      <c r="E20" s="19">
        <f>SUBTOTAL(1,E16:E19)</f>
        <v>1642000</v>
      </c>
      <c r="F20" s="19">
        <f>SUBTOTAL(1,F16:F19)</f>
        <v>919500</v>
      </c>
      <c r="G20" s="19"/>
    </row>
    <row r="21" spans="1:7" outlineLevel="1" x14ac:dyDescent="0.4">
      <c r="A21" s="20" t="s">
        <v>253</v>
      </c>
      <c r="B21" s="2"/>
      <c r="C21" s="2"/>
      <c r="D21" s="19"/>
      <c r="E21" s="19"/>
      <c r="F21" s="19"/>
      <c r="G21" s="19">
        <f>SUBTOTAL(4,G16:G19)</f>
        <v>5610000</v>
      </c>
    </row>
    <row r="22" spans="1:7" x14ac:dyDescent="0.4">
      <c r="A22" s="20" t="s">
        <v>258</v>
      </c>
      <c r="B22" s="2"/>
      <c r="C22" s="2"/>
      <c r="D22" s="19">
        <f>SUBTOTAL(1,D4:D19)</f>
        <v>4093916.6666666665</v>
      </c>
      <c r="E22" s="19">
        <f>SUBTOTAL(1,E4:E19)</f>
        <v>1637583.3333333333</v>
      </c>
      <c r="F22" s="19">
        <f>SUBTOTAL(1,F4:F19)</f>
        <v>917000</v>
      </c>
      <c r="G22" s="19"/>
    </row>
    <row r="23" spans="1:7" x14ac:dyDescent="0.4">
      <c r="A23" s="20" t="s">
        <v>254</v>
      </c>
      <c r="B23" s="2"/>
      <c r="C23" s="2"/>
      <c r="D23" s="19"/>
      <c r="E23" s="19"/>
      <c r="F23" s="19"/>
      <c r="G23" s="19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N14" sqref="N14"/>
    </sheetView>
  </sheetViews>
  <sheetFormatPr defaultRowHeight="17.399999999999999" x14ac:dyDescent="0.4"/>
  <sheetData>
    <row r="1" spans="1:11" x14ac:dyDescent="0.4">
      <c r="A1" s="4" t="s">
        <v>189</v>
      </c>
      <c r="B1" s="33" t="s">
        <v>193</v>
      </c>
      <c r="C1" s="33"/>
      <c r="D1" s="33"/>
      <c r="E1" s="33"/>
      <c r="G1" s="4" t="s">
        <v>190</v>
      </c>
      <c r="H1" s="33" t="s">
        <v>194</v>
      </c>
      <c r="I1" s="33"/>
      <c r="J1" s="33"/>
      <c r="K1" s="33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33" t="s">
        <v>195</v>
      </c>
      <c r="C8" s="33"/>
      <c r="D8" s="33"/>
      <c r="E8" s="33"/>
      <c r="G8" s="4" t="s">
        <v>192</v>
      </c>
      <c r="H8" s="33" t="s">
        <v>196</v>
      </c>
      <c r="I8" s="33"/>
      <c r="J8" s="33"/>
      <c r="K8" s="33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>
        <v>3287</v>
      </c>
      <c r="I10" s="9">
        <v>2985</v>
      </c>
      <c r="J10" s="9">
        <v>3657</v>
      </c>
      <c r="K10" s="9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>
        <v>2472</v>
      </c>
      <c r="I11" s="9">
        <v>2863</v>
      </c>
      <c r="J11" s="9">
        <v>2771</v>
      </c>
      <c r="K11" s="9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>
        <v>2823</v>
      </c>
      <c r="I12" s="9">
        <v>2953</v>
      </c>
      <c r="J12" s="9">
        <v>3026</v>
      </c>
      <c r="K12" s="9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>
        <v>3795</v>
      </c>
      <c r="I13" s="9">
        <v>4315</v>
      </c>
      <c r="J13" s="9">
        <v>3737</v>
      </c>
      <c r="K13" s="9">
        <v>3913</v>
      </c>
    </row>
  </sheetData>
  <dataConsolidate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H4" sqref="H4:H8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26" t="s">
        <v>206</v>
      </c>
      <c r="B1" s="26"/>
      <c r="C1" s="26"/>
      <c r="D1" s="26"/>
      <c r="E1" s="26"/>
      <c r="F1" s="26"/>
      <c r="G1" s="26"/>
      <c r="H1" s="26"/>
    </row>
    <row r="3" spans="1:8" x14ac:dyDescent="0.4">
      <c r="A3" s="21" t="s">
        <v>207</v>
      </c>
      <c r="B3" s="22" t="s">
        <v>208</v>
      </c>
      <c r="C3" s="22" t="s">
        <v>209</v>
      </c>
      <c r="D3" s="22" t="s">
        <v>210</v>
      </c>
      <c r="E3" s="22" t="s">
        <v>211</v>
      </c>
      <c r="F3" s="22" t="s">
        <v>212</v>
      </c>
      <c r="G3" s="22" t="s">
        <v>213</v>
      </c>
      <c r="H3" s="22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1]!서식">
                <anchor moveWithCells="1" sizeWithCells="1">
                  <from>
                    <xdr:col>4</xdr:col>
                    <xdr:colOff>0</xdr:colOff>
                    <xdr:row>9</xdr:row>
                    <xdr:rowOff>7620</xdr:rowOff>
                  </from>
                  <to>
                    <xdr:col>6</xdr:col>
                    <xdr:colOff>0</xdr:colOff>
                    <xdr:row>10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activeCell="O11" sqref="O11"/>
    </sheetView>
  </sheetViews>
  <sheetFormatPr defaultRowHeight="17.399999999999999" x14ac:dyDescent="0.4"/>
  <sheetData>
    <row r="1" spans="1:5" ht="21" x14ac:dyDescent="0.4">
      <c r="A1" s="26" t="s">
        <v>220</v>
      </c>
      <c r="B1" s="26"/>
      <c r="C1" s="26"/>
      <c r="D1" s="26"/>
      <c r="E1" s="26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민석 최</cp:lastModifiedBy>
  <dcterms:created xsi:type="dcterms:W3CDTF">2023-04-27T08:01:32Z</dcterms:created>
  <dcterms:modified xsi:type="dcterms:W3CDTF">2025-05-16T09:33:41Z</dcterms:modified>
</cp:coreProperties>
</file>