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 codeName="{4470D2CD-2249-CD33-4A35-6F278624656F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lad\Documents\2026_컴활2급실기_기본서\03 기본모의고사\"/>
    </mc:Choice>
  </mc:AlternateContent>
  <xr:revisionPtr revIDLastSave="0" documentId="13_ncr:1_{AE7947FB-4B81-498C-B8A9-F1B8BBA083C5}" xr6:coauthVersionLast="45" xr6:coauthVersionMax="47" xr10:uidLastSave="{00000000-0000-0000-0000-000000000000}"/>
  <bookViews>
    <workbookView xWindow="-108" yWindow="-108" windowWidth="23256" windowHeight="12456" firstSheet="2" activeTab="10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4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7" l="1"/>
  <c r="G31" i="4"/>
  <c r="I16" i="4" a="1"/>
  <c r="I16" i="4" s="1"/>
  <c r="I17" i="4" a="1"/>
  <c r="I17" i="4" s="1"/>
  <c r="I18" i="4" a="1"/>
  <c r="I18" i="4"/>
  <c r="I19" i="4" a="1"/>
  <c r="I19" i="4"/>
  <c r="I20" i="4" a="1"/>
  <c r="I20" i="4" s="1"/>
  <c r="I21" i="4" a="1"/>
  <c r="I21" i="4"/>
  <c r="I22" i="4" a="1"/>
  <c r="I22" i="4"/>
  <c r="I23" i="4" a="1"/>
  <c r="I23" i="4" s="1"/>
  <c r="I15" i="4" a="1"/>
  <c r="I15" i="4" s="1"/>
  <c r="H16" i="4"/>
  <c r="H17" i="4"/>
  <c r="H18" i="4"/>
  <c r="H19" i="4"/>
  <c r="H20" i="4"/>
  <c r="H21" i="4"/>
  <c r="H22" i="4"/>
  <c r="H23" i="4"/>
  <c r="H15" i="4"/>
  <c r="C22" i="4"/>
  <c r="K3" i="4"/>
  <c r="E4" i="4"/>
  <c r="E5" i="4"/>
  <c r="E6" i="4"/>
  <c r="E7" i="4"/>
  <c r="E8" i="4"/>
  <c r="E9" i="4"/>
  <c r="E3" i="4"/>
  <c r="E4" i="9" l="1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YS CHOI</author>
  </authors>
  <commentList>
    <comment ref="A1" authorId="0" shapeId="0" xr:uid="{2985152E-C878-4E98-9052-EA9F29F76C88}">
      <text>
        <r>
          <rPr>
            <b/>
            <sz val="9"/>
            <color indexed="81"/>
            <rFont val="Tahoma"/>
            <family val="2"/>
          </rPr>
          <t>YS CHOI: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산업지원부에서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<sst xmlns="http://schemas.openxmlformats.org/spreadsheetml/2006/main" count="504" uniqueCount="304">
  <si>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</si>
  <si>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</si>
  <si>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</si>
  <si>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</si>
  <si>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</si>
  <si>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</si>
  <si>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</si>
  <si>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</si>
  <si>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</si>
  <si>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</si>
  <si>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</si>
  <si>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</si>
  <si>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</si>
  <si>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</si>
  <si>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</si>
  <si>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</si>
  <si>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</si>
  <si>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</si>
  <si>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</si>
  <si>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</si>
  <si>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</si>
  <si>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</si>
  <si>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</si>
  <si>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</si>
  <si>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</si>
  <si>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</si>
  <si>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</si>
  <si>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</si>
  <si>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</si>
  <si>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</si>
  <si>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</si>
  <si>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</si>
  <si>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</si>
  <si>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</si>
  <si>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</si>
  <si>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</si>
  <si>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</si>
  <si>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</si>
  <si>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</si>
  <si>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</si>
  <si>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</si>
  <si>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</si>
  <si>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</si>
  <si>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</si>
  <si>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</si>
  <si>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</si>
  <si>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</si>
  <si>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</si>
  <si>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</si>
  <si>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</si>
  <si>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</si>
  <si>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</si>
  <si>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</si>
  <si>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</si>
  <si>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</si>
  <si>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</si>
  <si>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</si>
  <si>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</si>
  <si>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</si>
  <si>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</si>
  <si>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</si>
  <si>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</si>
  <si>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</si>
  <si>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</si>
  <si>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</si>
  <si>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</si>
  <si>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</si>
  <si>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</si>
  <si>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</si>
  <si>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</si>
  <si>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</si>
  <si>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</si>
  <si>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</si>
  <si>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</si>
  <si>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</si>
  <si>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</si>
  <si>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</si>
  <si>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</si>
  <si>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</si>
  <si>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</si>
  <si>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</si>
  <si>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</si>
  <si>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</si>
  <si>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</si>
  <si>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</si>
  <si>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</si>
  <si>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</si>
  <si>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</si>
  <si>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</si>
  <si>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</si>
  <si>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</si>
  <si>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</si>
  <si>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</si>
  <si>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</si>
  <si>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</si>
  <si>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</si>
  <si>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</si>
  <si>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</si>
  <si>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</si>
  <si>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</si>
  <si>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</si>
  <si>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</si>
  <si>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</si>
  <si>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</si>
  <si>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</si>
  <si>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</si>
  <si>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</si>
  <si>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</si>
  <si>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</si>
  <si>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</si>
  <si>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</si>
  <si>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</si>
  <si>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</si>
  <si>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</si>
  <si>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</si>
  <si>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</si>
  <si>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</si>
  <si>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</si>
  <si>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</si>
  <si>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</si>
  <si>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</si>
  <si>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</si>
  <si>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</si>
  <si>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</si>
  <si>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</si>
  <si>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</si>
  <si>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</si>
  <si>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</si>
  <si>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</si>
  <si>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</si>
  <si>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</si>
  <si>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</si>
  <si>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</si>
  <si>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</si>
  <si>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</si>
  <si>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</si>
  <si>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</si>
  <si>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</si>
  <si>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</si>
  <si>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</si>
  <si>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</si>
  <si>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</si>
  <si>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</si>
  <si>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</si>
  <si>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</si>
  <si>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</si>
  <si>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</si>
  <si>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</si>
  <si>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</si>
  <si>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</si>
  <si>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</si>
  <si>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</si>
  <si>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</si>
  <si>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</si>
  <si>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</si>
  <si>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</si>
  <si>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</si>
  <si>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</si>
  <si>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</si>
  <si>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</si>
  <si>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</si>
  <si>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</si>
  <si>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</si>
  <si>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</si>
  <si>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</si>
  <si>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</si>
  <si>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</si>
  <si>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</si>
  <si>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</si>
  <si>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</si>
  <si>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</si>
  <si>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</si>
  <si>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</si>
  <si>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</si>
  <si>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</si>
  <si>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</si>
  <si>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</si>
  <si>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</si>
  <si>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</si>
  <si>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</si>
  <si>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</si>
  <si>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</si>
  <si>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</si>
  <si>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</si>
  <si>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</si>
  <si>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</si>
  <si>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</si>
  <si>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</si>
  <si>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</si>
  <si>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</si>
  <si>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</si>
  <si>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</si>
  <si>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</si>
  <si>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</si>
  <si>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</si>
  <si>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</si>
  <si>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</si>
  <si>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</si>
  <si>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</si>
  <si>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</si>
  <si>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</si>
  <si>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</si>
  <si>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</si>
  <si>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</si>
  <si>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</si>
  <si>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</si>
  <si>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</si>
  <si>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</si>
  <si>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</si>
  <si>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</si>
  <si>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</si>
  <si>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</si>
  <si>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</si>
  <si>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</si>
  <si>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</si>
  <si>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</si>
  <si>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</si>
  <si>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</si>
  <si>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</si>
  <si>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</si>
  <si>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</si>
  <si>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</si>
  <si>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</si>
  <si>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</si>
  <si>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</si>
  <si>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</si>
  <si>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</si>
  <si>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</si>
  <si>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</si>
  <si>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</si>
  <si>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</si>
  <si>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</si>
  <si>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</si>
  <si>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</si>
  <si>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</si>
  <si>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</si>
  <si>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</si>
  <si>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</si>
  <si>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</si>
  <si>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</si>
  <si>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</si>
  <si>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</si>
  <si>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</si>
  <si>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</si>
  <si>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</si>
  <si>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</si>
  <si>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</si>
  <si>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</si>
  <si>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</si>
  <si>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</si>
  <si>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</si>
  <si>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</si>
  <si>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</si>
  <si>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</si>
  <si>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</si>
  <si>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</si>
  <si>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</si>
  <si>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</si>
  <si>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</si>
  <si>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</si>
  <si>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</si>
  <si>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</si>
  <si>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</si>
  <si>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</si>
  <si>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</si>
  <si>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</si>
  <si>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</si>
  <si>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</si>
  <si>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</si>
  <si>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삼식나방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</si>
  <si>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</si>
  <si>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</si>
  <si>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</si>
  <si>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살충제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</si>
  <si>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</si>
  <si>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</si>
  <si>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</si>
  <si>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</si>
  <si>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</si>
  <si>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</si>
  <si>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</si>
  <si>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</si>
  <si>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</si>
  <si>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</si>
  <si>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</si>
  <si>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</si>
  <si>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</si>
  <si>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</si>
  <si>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</si>
  <si>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</si>
  <si>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</si>
  <si>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</si>
  <si>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</si>
  <si>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</si>
  <si>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</si>
  <si>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YS CHOI 날짜 2026-07-10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</si>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</sst>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8" formatCode="0.0_ "/>
    <numFmt numFmtId="180" formatCode="#,##0_);\(#,##0\)"/>
    <numFmt numFmtId="181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distributed" vertical="center" justifyLastLine="1"/>
    </xf>
    <xf numFmtId="31" fontId="0" fillId="0" borderId="0" xfId="0" applyNumberFormat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8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8" fontId="0" fillId="0" borderId="13" xfId="0" applyNumberFormat="1" applyBorder="1">
      <alignment vertical="center"/>
    </xf>
    <xf numFmtId="178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80" fontId="0" fillId="0" borderId="0" xfId="0" applyNumberFormat="1">
      <alignment vertical="center"/>
    </xf>
    <xf numFmtId="18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11" fillId="3" borderId="17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11" fillId="3" borderId="15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12" fillId="4" borderId="0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4" fillId="4" borderId="5" xfId="0" applyFont="1" applyFill="1" applyBorder="1" applyAlignment="1">
      <alignment horizontal="left" vertical="center"/>
    </xf>
    <xf numFmtId="0" fontId="12" fillId="4" borderId="16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right" vertical="center"/>
    </xf>
    <xf numFmtId="0" fontId="10" fillId="3" borderId="17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5" fillId="0" borderId="0" xfId="0" applyFont="1" applyFill="1" applyBorder="1" applyAlignment="1">
      <alignment vertical="top" wrapText="1"/>
    </xf>
    <xf numFmtId="42" fontId="0" fillId="0" borderId="1" xfId="1" applyNumberFormat="1" applyFon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6824464"/>
        <c:axId val="746822168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74682216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46824464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r>
                    <a:rPr lang="en-US" altLang="ko-KR"/>
                    <a:t> 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7468244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46822168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30480</xdr:colOff>
          <xdr:row>17</xdr:row>
          <xdr:rowOff>68580</xdr:rowOff>
        </xdr:from>
        <xdr:to>
          <xdr:col>7</xdr:col>
          <xdr:colOff>617220</xdr:colOff>
          <xdr:row>19</xdr:row>
          <xdr:rowOff>0</xdr:rowOff>
        </xdr:to>
        <xdr:sp macro="" textlink="">
          <xdr:nvSpPr>
            <xdr:cNvPr id="10244" name="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9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45720</xdr:colOff>
      <xdr:row>19</xdr:row>
      <xdr:rowOff>68580</xdr:rowOff>
    </xdr:from>
    <xdr:to>
      <xdr:col>7</xdr:col>
      <xdr:colOff>655320</xdr:colOff>
      <xdr:row>20</xdr:row>
      <xdr:rowOff>167640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147D0E7B-FA26-43A8-8B1D-BDDDA413C63F}"/>
            </a:ext>
          </a:extLst>
        </xdr:cNvPr>
        <xdr:cNvSpPr/>
      </xdr:nvSpPr>
      <xdr:spPr>
        <a:xfrm>
          <a:off x="4076700" y="4312920"/>
          <a:ext cx="1280160" cy="3200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S CHOI" refreshedDate="46213.595557407411" createdVersion="6" refreshedVersion="6" minRefreshableVersion="3" recordCount="8" xr:uid="{CFCF8815-150E-498D-B90F-D03944225965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9CF915-9C86-45AF-BC96-D29DBDC33806}" name="피벗 테이블1" cacheId="4" dataOnRows="1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80"/>
    <dataField name="최대 : 매출액" fld="6" subtotal="max" baseField="2" baseItem="0" numFmtId="181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G10" sqref="G10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 t="s">
        <v>243</v>
      </c>
      <c r="B3" s="1" t="s">
        <v>250</v>
      </c>
      <c r="C3" s="1" t="s">
        <v>257</v>
      </c>
      <c r="D3" s="1" t="s">
        <v>264</v>
      </c>
      <c r="E3" s="1" t="s">
        <v>271</v>
      </c>
      <c r="F3" s="1" t="s">
        <v>274</v>
      </c>
      <c r="G3" s="1" t="s">
        <v>277</v>
      </c>
    </row>
    <row r="4" spans="1:7" x14ac:dyDescent="0.4">
      <c r="A4" s="1" t="s">
        <v>244</v>
      </c>
      <c r="B4" s="1" t="s">
        <v>251</v>
      </c>
      <c r="C4" s="1" t="s">
        <v>258</v>
      </c>
      <c r="D4" s="1" t="s">
        <v>265</v>
      </c>
      <c r="E4" s="1" t="s">
        <v>272</v>
      </c>
      <c r="F4" s="1" t="s">
        <v>275</v>
      </c>
      <c r="G4" s="1">
        <v>3</v>
      </c>
    </row>
    <row r="5" spans="1:7" x14ac:dyDescent="0.4">
      <c r="A5" s="1" t="s">
        <v>245</v>
      </c>
      <c r="B5" s="1" t="s">
        <v>252</v>
      </c>
      <c r="C5" s="1" t="s">
        <v>259</v>
      </c>
      <c r="D5" s="1" t="s">
        <v>266</v>
      </c>
      <c r="E5" s="1" t="s">
        <v>272</v>
      </c>
      <c r="F5" s="1" t="s">
        <v>275</v>
      </c>
      <c r="G5" s="1">
        <v>3</v>
      </c>
    </row>
    <row r="6" spans="1:7" x14ac:dyDescent="0.4">
      <c r="A6" s="1" t="s">
        <v>246</v>
      </c>
      <c r="B6" s="1" t="s">
        <v>253</v>
      </c>
      <c r="C6" s="1" t="s">
        <v>260</v>
      </c>
      <c r="D6" s="1" t="s">
        <v>267</v>
      </c>
      <c r="E6" s="1" t="s">
        <v>272</v>
      </c>
      <c r="F6" s="1" t="s">
        <v>276</v>
      </c>
      <c r="G6" s="1">
        <v>3</v>
      </c>
    </row>
    <row r="7" spans="1:7" x14ac:dyDescent="0.4">
      <c r="A7" s="1" t="s">
        <v>247</v>
      </c>
      <c r="B7" s="1" t="s">
        <v>254</v>
      </c>
      <c r="C7" s="1" t="s">
        <v>261</v>
      </c>
      <c r="D7" s="1" t="s">
        <v>268</v>
      </c>
      <c r="E7" s="1" t="s">
        <v>272</v>
      </c>
      <c r="F7" s="1" t="s">
        <v>276</v>
      </c>
      <c r="G7" s="1">
        <v>3</v>
      </c>
    </row>
    <row r="8" spans="1:7" x14ac:dyDescent="0.4">
      <c r="A8" s="1" t="s">
        <v>248</v>
      </c>
      <c r="B8" s="1" t="s">
        <v>255</v>
      </c>
      <c r="C8" s="1" t="s">
        <v>262</v>
      </c>
      <c r="D8" s="1" t="s">
        <v>269</v>
      </c>
      <c r="E8" s="1" t="s">
        <v>273</v>
      </c>
      <c r="F8" s="1" t="s">
        <v>275</v>
      </c>
      <c r="G8" s="1">
        <v>3</v>
      </c>
    </row>
    <row r="9" spans="1:7" x14ac:dyDescent="0.4">
      <c r="A9" s="1" t="s">
        <v>249</v>
      </c>
      <c r="B9" s="1" t="s">
        <v>256</v>
      </c>
      <c r="C9" s="1" t="s">
        <v>263</v>
      </c>
      <c r="D9" s="1" t="s">
        <v>270</v>
      </c>
      <c r="E9" s="1" t="s">
        <v>272</v>
      </c>
      <c r="F9" s="1" t="s">
        <v>276</v>
      </c>
      <c r="G9" s="1">
        <v>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10"/>
  <dimension ref="A1:E21"/>
  <sheetViews>
    <sheetView topLeftCell="A2" workbookViewId="0">
      <selection activeCell="I14" sqref="I14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11" t="s">
        <v>186</v>
      </c>
      <c r="B1" s="11"/>
      <c r="C1" s="11"/>
      <c r="D1" s="11"/>
      <c r="E1" s="11"/>
    </row>
    <row r="3" spans="1:5" x14ac:dyDescent="0.4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4">
      <c r="A4" s="4">
        <v>3425</v>
      </c>
      <c r="B4" s="4" t="s">
        <v>189</v>
      </c>
      <c r="C4" s="4" t="s">
        <v>190</v>
      </c>
      <c r="D4" s="4" t="s">
        <v>191</v>
      </c>
      <c r="E4" s="52">
        <v>254000</v>
      </c>
    </row>
    <row r="5" spans="1:5" x14ac:dyDescent="0.4">
      <c r="A5" s="4">
        <v>3323</v>
      </c>
      <c r="B5" s="4" t="s">
        <v>192</v>
      </c>
      <c r="C5" s="4" t="s">
        <v>190</v>
      </c>
      <c r="D5" s="4" t="s">
        <v>193</v>
      </c>
      <c r="E5" s="52">
        <v>246200</v>
      </c>
    </row>
    <row r="6" spans="1:5" x14ac:dyDescent="0.4">
      <c r="A6" s="4">
        <v>1003</v>
      </c>
      <c r="B6" s="4" t="s">
        <v>194</v>
      </c>
      <c r="C6" s="4" t="s">
        <v>215</v>
      </c>
      <c r="D6" s="4" t="s">
        <v>195</v>
      </c>
      <c r="E6" s="52">
        <v>256800</v>
      </c>
    </row>
    <row r="7" spans="1:5" x14ac:dyDescent="0.4">
      <c r="A7" s="4">
        <v>2209</v>
      </c>
      <c r="B7" s="4" t="s">
        <v>196</v>
      </c>
      <c r="C7" s="4" t="s">
        <v>190</v>
      </c>
      <c r="D7" s="4" t="s">
        <v>197</v>
      </c>
      <c r="E7" s="52">
        <v>246330</v>
      </c>
    </row>
    <row r="8" spans="1:5" x14ac:dyDescent="0.4">
      <c r="A8" s="4">
        <v>2107</v>
      </c>
      <c r="B8" s="4" t="s">
        <v>198</v>
      </c>
      <c r="C8" s="4" t="s">
        <v>190</v>
      </c>
      <c r="D8" s="4" t="s">
        <v>197</v>
      </c>
      <c r="E8" s="52">
        <v>262500</v>
      </c>
    </row>
    <row r="9" spans="1:5" x14ac:dyDescent="0.4">
      <c r="A9" s="4">
        <v>3322</v>
      </c>
      <c r="B9" s="4" t="s">
        <v>199</v>
      </c>
      <c r="C9" s="4" t="s">
        <v>190</v>
      </c>
      <c r="D9" s="4" t="s">
        <v>193</v>
      </c>
      <c r="E9" s="52">
        <v>245600</v>
      </c>
    </row>
    <row r="10" spans="1:5" x14ac:dyDescent="0.4">
      <c r="A10" s="4">
        <v>3115</v>
      </c>
      <c r="B10" s="4" t="s">
        <v>200</v>
      </c>
      <c r="C10" s="4" t="s">
        <v>190</v>
      </c>
      <c r="D10" s="4" t="s">
        <v>201</v>
      </c>
      <c r="E10" s="52">
        <v>235200</v>
      </c>
    </row>
    <row r="11" spans="1:5" x14ac:dyDescent="0.4">
      <c r="A11" s="4">
        <v>2210</v>
      </c>
      <c r="B11" s="4" t="s">
        <v>202</v>
      </c>
      <c r="C11" s="4" t="s">
        <v>190</v>
      </c>
      <c r="D11" s="4" t="s">
        <v>197</v>
      </c>
      <c r="E11" s="52">
        <v>264250</v>
      </c>
    </row>
    <row r="12" spans="1:5" x14ac:dyDescent="0.4">
      <c r="A12" s="4">
        <v>2106</v>
      </c>
      <c r="B12" s="4" t="s">
        <v>203</v>
      </c>
      <c r="C12" s="4" t="s">
        <v>190</v>
      </c>
      <c r="D12" s="4" t="s">
        <v>197</v>
      </c>
      <c r="E12" s="52">
        <v>252500</v>
      </c>
    </row>
    <row r="13" spans="1:5" x14ac:dyDescent="0.4">
      <c r="A13" s="4">
        <v>3321</v>
      </c>
      <c r="B13" s="4" t="s">
        <v>204</v>
      </c>
      <c r="C13" s="4" t="s">
        <v>190</v>
      </c>
      <c r="D13" s="4" t="s">
        <v>193</v>
      </c>
      <c r="E13" s="52">
        <v>258000</v>
      </c>
    </row>
    <row r="14" spans="1:5" x14ac:dyDescent="0.4">
      <c r="A14" s="4">
        <v>3217</v>
      </c>
      <c r="B14" s="4" t="s">
        <v>205</v>
      </c>
      <c r="C14" s="4" t="s">
        <v>190</v>
      </c>
      <c r="D14" s="4" t="s">
        <v>206</v>
      </c>
      <c r="E14" s="52">
        <v>232560</v>
      </c>
    </row>
    <row r="15" spans="1:5" x14ac:dyDescent="0.4">
      <c r="A15" s="4">
        <v>3112</v>
      </c>
      <c r="B15" s="4" t="s">
        <v>207</v>
      </c>
      <c r="C15" s="4" t="s">
        <v>20</v>
      </c>
      <c r="D15" s="4" t="s">
        <v>201</v>
      </c>
      <c r="E15" s="52">
        <v>335620</v>
      </c>
    </row>
    <row r="16" spans="1:5" x14ac:dyDescent="0.4">
      <c r="A16" s="4">
        <v>3320</v>
      </c>
      <c r="B16" s="4" t="s">
        <v>208</v>
      </c>
      <c r="C16" s="4" t="s">
        <v>20</v>
      </c>
      <c r="D16" s="4" t="s">
        <v>193</v>
      </c>
      <c r="E16" s="52">
        <v>342560</v>
      </c>
    </row>
    <row r="17" spans="1:5" x14ac:dyDescent="0.4">
      <c r="A17" s="4">
        <v>3424</v>
      </c>
      <c r="B17" s="4" t="s">
        <v>209</v>
      </c>
      <c r="C17" s="4" t="s">
        <v>20</v>
      </c>
      <c r="D17" s="4" t="s">
        <v>191</v>
      </c>
      <c r="E17" s="52">
        <v>365110</v>
      </c>
    </row>
    <row r="18" spans="1:5" x14ac:dyDescent="0.4">
      <c r="A18" s="4">
        <v>4029</v>
      </c>
      <c r="B18" s="4" t="s">
        <v>210</v>
      </c>
      <c r="C18" s="4" t="s">
        <v>20</v>
      </c>
      <c r="D18" s="4" t="s">
        <v>211</v>
      </c>
      <c r="E18" s="52">
        <v>352533</v>
      </c>
    </row>
    <row r="19" spans="1:5" x14ac:dyDescent="0.4">
      <c r="A19" s="4">
        <v>2105</v>
      </c>
      <c r="B19" s="4" t="s">
        <v>212</v>
      </c>
      <c r="C19" s="4" t="s">
        <v>20</v>
      </c>
      <c r="D19" s="4" t="s">
        <v>197</v>
      </c>
      <c r="E19" s="52">
        <v>345850</v>
      </c>
    </row>
    <row r="20" spans="1:5" x14ac:dyDescent="0.4">
      <c r="A20" s="4">
        <v>2208</v>
      </c>
      <c r="B20" s="4" t="s">
        <v>213</v>
      </c>
      <c r="C20" s="4" t="s">
        <v>20</v>
      </c>
      <c r="D20" s="4" t="s">
        <v>197</v>
      </c>
      <c r="E20" s="52">
        <v>356520</v>
      </c>
    </row>
    <row r="21" spans="1:5" x14ac:dyDescent="0.4">
      <c r="D21" s="4" t="s">
        <v>214</v>
      </c>
      <c r="E21" s="52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3" name="Button 4">
              <controlPr defaultSize="0" print="0" autoFill="0" autoPict="0" macro="[0]!본봉합계">
                <anchor moveWithCells="1" sizeWithCells="1">
                  <from>
                    <xdr:col>6</xdr:col>
                    <xdr:colOff>30480</xdr:colOff>
                    <xdr:row>17</xdr:row>
                    <xdr:rowOff>68580</xdr:rowOff>
                  </from>
                  <to>
                    <xdr:col>7</xdr:col>
                    <xdr:colOff>617220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11"/>
  <dimension ref="A1:E12"/>
  <sheetViews>
    <sheetView tabSelected="1" workbookViewId="0">
      <selection activeCell="N18" sqref="N18"/>
    </sheetView>
  </sheetViews>
  <sheetFormatPr defaultRowHeight="17.399999999999999" x14ac:dyDescent="0.4"/>
  <sheetData>
    <row r="1" spans="1:5" ht="21" x14ac:dyDescent="0.4">
      <c r="A1" s="11" t="s">
        <v>216</v>
      </c>
      <c r="B1" s="11"/>
      <c r="C1" s="11"/>
      <c r="D1" s="11"/>
      <c r="E1" s="11"/>
    </row>
    <row r="3" spans="1:5" x14ac:dyDescent="0.4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H9"/>
  <sheetViews>
    <sheetView workbookViewId="0">
      <selection activeCell="K8" sqref="K8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20" t="s">
        <v>97</v>
      </c>
      <c r="B1" s="20"/>
      <c r="C1" s="20"/>
      <c r="D1" s="20"/>
      <c r="E1" s="20"/>
      <c r="F1" s="20"/>
      <c r="G1" s="20"/>
      <c r="H1" s="20"/>
    </row>
    <row r="2" spans="1:8" x14ac:dyDescent="0.4">
      <c r="A2" s="21"/>
    </row>
    <row r="3" spans="1:8" ht="18" thickBot="1" x14ac:dyDescent="0.45">
      <c r="A3" s="21"/>
      <c r="F3" s="1" t="s">
        <v>78</v>
      </c>
      <c r="G3" s="22">
        <v>45829</v>
      </c>
      <c r="H3" s="22"/>
    </row>
    <row r="4" spans="1:8" x14ac:dyDescent="0.4">
      <c r="A4" s="24" t="s">
        <v>79</v>
      </c>
      <c r="B4" s="25" t="s">
        <v>80</v>
      </c>
      <c r="C4" s="25" t="s">
        <v>81</v>
      </c>
      <c r="D4" s="25" t="s">
        <v>82</v>
      </c>
      <c r="E4" s="25" t="s">
        <v>83</v>
      </c>
      <c r="F4" s="25" t="s">
        <v>84</v>
      </c>
      <c r="G4" s="25" t="s">
        <v>85</v>
      </c>
      <c r="H4" s="26" t="s">
        <v>86</v>
      </c>
    </row>
    <row r="5" spans="1:8" x14ac:dyDescent="0.4">
      <c r="A5" s="27" t="s">
        <v>87</v>
      </c>
      <c r="B5" s="4" t="s">
        <v>88</v>
      </c>
      <c r="C5" s="4" t="s">
        <v>89</v>
      </c>
      <c r="D5" s="4" t="s">
        <v>90</v>
      </c>
      <c r="E5" s="23">
        <v>7.96</v>
      </c>
      <c r="F5" s="23">
        <v>2.14</v>
      </c>
      <c r="G5" s="23">
        <v>3.25</v>
      </c>
      <c r="H5" s="28">
        <v>3.61</v>
      </c>
    </row>
    <row r="6" spans="1:8" x14ac:dyDescent="0.4">
      <c r="A6" s="27" t="s">
        <v>91</v>
      </c>
      <c r="B6" s="4" t="s">
        <v>88</v>
      </c>
      <c r="C6" s="4" t="s">
        <v>89</v>
      </c>
      <c r="D6" s="4" t="s">
        <v>90</v>
      </c>
      <c r="E6" s="23">
        <v>10.44</v>
      </c>
      <c r="F6" s="23">
        <v>1.82</v>
      </c>
      <c r="G6" s="23">
        <v>3.43</v>
      </c>
      <c r="H6" s="28">
        <v>0.57999999999999996</v>
      </c>
    </row>
    <row r="7" spans="1:8" x14ac:dyDescent="0.4">
      <c r="A7" s="27" t="s">
        <v>92</v>
      </c>
      <c r="B7" s="4">
        <v>2025</v>
      </c>
      <c r="C7" s="4" t="s">
        <v>93</v>
      </c>
      <c r="D7" s="4" t="s">
        <v>94</v>
      </c>
      <c r="E7" s="23">
        <v>3.63</v>
      </c>
      <c r="F7" s="23">
        <v>7.99</v>
      </c>
      <c r="G7" s="23">
        <v>3.99</v>
      </c>
      <c r="H7" s="28">
        <v>4.16</v>
      </c>
    </row>
    <row r="8" spans="1:8" x14ac:dyDescent="0.4">
      <c r="A8" s="27" t="s">
        <v>95</v>
      </c>
      <c r="B8" s="4">
        <v>2025</v>
      </c>
      <c r="C8" s="4" t="s">
        <v>93</v>
      </c>
      <c r="D8" s="4" t="s">
        <v>90</v>
      </c>
      <c r="E8" s="23">
        <v>60.59</v>
      </c>
      <c r="F8" s="23">
        <v>39.1</v>
      </c>
      <c r="G8" s="23">
        <v>53.82</v>
      </c>
      <c r="H8" s="28">
        <v>39.83</v>
      </c>
    </row>
    <row r="9" spans="1:8" ht="18" thickBot="1" x14ac:dyDescent="0.45">
      <c r="A9" s="29" t="s">
        <v>96</v>
      </c>
      <c r="B9" s="30">
        <v>2025</v>
      </c>
      <c r="C9" s="30" t="s">
        <v>93</v>
      </c>
      <c r="D9" s="30" t="s">
        <v>90</v>
      </c>
      <c r="E9" s="31">
        <v>97.34</v>
      </c>
      <c r="F9" s="31">
        <v>26.55</v>
      </c>
      <c r="G9" s="31">
        <v>85.67</v>
      </c>
      <c r="H9" s="32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F12"/>
  <sheetViews>
    <sheetView workbookViewId="0">
      <selection activeCell="A4" sqref="A4:F12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11" t="s">
        <v>98</v>
      </c>
      <c r="B1" s="11"/>
      <c r="C1" s="11"/>
      <c r="D1" s="11"/>
      <c r="E1" s="11"/>
      <c r="F1" s="11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sheetPr codeName="Sheet4"/>
  <dimension ref="A1:F23"/>
  <sheetViews>
    <sheetView workbookViewId="0">
      <selection activeCell="A3" sqref="A3:F12"/>
    </sheetView>
  </sheetViews>
  <sheetFormatPr defaultRowHeight="17.399999999999999" x14ac:dyDescent="0.4"/>
  <sheetData>
    <row r="1" spans="1:6" ht="21" x14ac:dyDescent="0.4">
      <c r="A1" s="11" t="s">
        <v>226</v>
      </c>
      <c r="B1" s="11"/>
      <c r="C1" s="11"/>
      <c r="D1" s="11"/>
      <c r="E1" s="11"/>
      <c r="F1" s="11"/>
    </row>
    <row r="3" spans="1:6" x14ac:dyDescent="0.4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278</v>
      </c>
      <c r="B15" s="1" t="s">
        <v>280</v>
      </c>
      <c r="C15" s="1"/>
    </row>
    <row r="16" spans="1:6" x14ac:dyDescent="0.4">
      <c r="A16" s="1" t="s">
        <v>279</v>
      </c>
      <c r="B16" s="1"/>
      <c r="C16" s="1"/>
    </row>
    <row r="17" spans="1:6" x14ac:dyDescent="0.4">
      <c r="A17" s="1"/>
      <c r="B17" s="1" t="s">
        <v>281</v>
      </c>
      <c r="C17" s="1"/>
    </row>
    <row r="20" spans="1:6" x14ac:dyDescent="0.4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5"/>
  <dimension ref="A1:L37"/>
  <sheetViews>
    <sheetView topLeftCell="A22" workbookViewId="0">
      <selection activeCell="G31" sqref="G31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12" t="s">
        <v>50</v>
      </c>
      <c r="L2" s="12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CHOOSE(INT(D3/10)+1,"F","F","D","D","C","C","B","B","A","A","A")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13">
        <f ca="1">SUMIF(G3:J11,"다이어리",J3:J11)/SUM(J3:J11)</f>
        <v>0.35658914728682173</v>
      </c>
      <c r="L3" s="13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CHOOSE(INT(D4/10)+1,"F","F","D","D","C","C","B","B","A","A","A")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A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C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B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TRIM(UPPER(LEFT(G15,3)))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TRIM(UPPER(LEFT(G16,3)))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">
      <c r="A22" s="12" t="s">
        <v>37</v>
      </c>
      <c r="B22" s="12"/>
      <c r="C22" s="4" t="str">
        <f>VLOOKUP(DMAX(A12:D20,2,A12:A13),$B$13:$D$20,3,FALSE)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1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14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15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14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15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14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15"/>
      <c r="B31" s="4" t="s">
        <v>71</v>
      </c>
      <c r="C31" s="4">
        <v>556</v>
      </c>
      <c r="D31" s="4">
        <v>556</v>
      </c>
      <c r="E31" s="4">
        <v>220</v>
      </c>
      <c r="G31" s="4">
        <f>ROUND(DMAX(B25:E37,2,$B$25:$B$26)-DMIN(B25:E37,2,$B$25:$B$26),-1)</f>
        <v>670</v>
      </c>
    </row>
    <row r="32" spans="1:11" x14ac:dyDescent="0.4">
      <c r="A32" s="14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15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14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15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14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15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A1:I21"/>
  <sheetViews>
    <sheetView workbookViewId="0">
      <selection activeCell="A19" sqref="A19:C21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16" t="s">
        <v>123</v>
      </c>
      <c r="B1" s="16"/>
      <c r="C1" s="16"/>
      <c r="D1" s="16"/>
      <c r="F1" s="16" t="s">
        <v>124</v>
      </c>
      <c r="G1" s="16"/>
      <c r="H1" s="16"/>
      <c r="I1" s="16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16" t="s">
        <v>154</v>
      </c>
      <c r="B18" s="16"/>
      <c r="C18" s="16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282</v>
      </c>
      <c r="B20" s="4">
        <v>74.5</v>
      </c>
      <c r="C20" s="4">
        <v>85.5</v>
      </c>
    </row>
    <row r="21" spans="1:3" x14ac:dyDescent="0.4">
      <c r="A21" s="4" t="s">
        <v>283</v>
      </c>
      <c r="B21" s="4">
        <v>78.5</v>
      </c>
      <c r="C21" s="4">
        <v>88.833333333333329</v>
      </c>
    </row>
  </sheetData>
  <dataConsolidate function="average" leftLabels="1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7"/>
  <dimension ref="A1:H25"/>
  <sheetViews>
    <sheetView topLeftCell="A7" workbookViewId="0">
      <selection activeCell="F15" sqref="F15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4" width="8.5" bestFit="1" customWidth="1"/>
    <col min="5" max="5" width="7.39843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11" t="s">
        <v>158</v>
      </c>
      <c r="B1" s="11"/>
      <c r="C1" s="11"/>
      <c r="D1" s="11"/>
      <c r="E1" s="11"/>
      <c r="F1" s="11"/>
      <c r="G1" s="11"/>
      <c r="H1" s="11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33" t="s">
        <v>53</v>
      </c>
      <c r="B14" t="s">
        <v>284</v>
      </c>
    </row>
    <row r="16" spans="1:8" x14ac:dyDescent="0.4">
      <c r="B16" s="33" t="s">
        <v>286</v>
      </c>
    </row>
    <row r="17" spans="1:4" x14ac:dyDescent="0.4">
      <c r="A17" s="33" t="s">
        <v>285</v>
      </c>
      <c r="B17" t="s">
        <v>168</v>
      </c>
      <c r="C17" t="s">
        <v>170</v>
      </c>
      <c r="D17" t="s">
        <v>165</v>
      </c>
    </row>
    <row r="18" spans="1:4" x14ac:dyDescent="0.4">
      <c r="A18" s="34" t="s">
        <v>71</v>
      </c>
      <c r="B18" s="36"/>
      <c r="C18" s="36"/>
      <c r="D18" s="36"/>
    </row>
    <row r="19" spans="1:4" x14ac:dyDescent="0.4">
      <c r="A19" s="35" t="s">
        <v>288</v>
      </c>
      <c r="B19" s="36">
        <v>336</v>
      </c>
      <c r="C19" s="36">
        <v>80</v>
      </c>
      <c r="D19" s="36">
        <v>1220</v>
      </c>
    </row>
    <row r="20" spans="1:4" x14ac:dyDescent="0.4">
      <c r="A20" s="35" t="s">
        <v>290</v>
      </c>
      <c r="B20" s="37">
        <v>161280</v>
      </c>
      <c r="C20" s="37">
        <v>72000</v>
      </c>
      <c r="D20" s="37">
        <v>236680</v>
      </c>
    </row>
    <row r="21" spans="1:4" x14ac:dyDescent="0.4">
      <c r="A21" s="34" t="s">
        <v>70</v>
      </c>
      <c r="B21" s="36"/>
      <c r="C21" s="36"/>
      <c r="D21" s="36"/>
    </row>
    <row r="22" spans="1:4" x14ac:dyDescent="0.4">
      <c r="A22" s="35" t="s">
        <v>288</v>
      </c>
      <c r="B22" s="36">
        <v>870</v>
      </c>
      <c r="C22" s="36">
        <v>280</v>
      </c>
      <c r="D22" s="36">
        <v>521</v>
      </c>
    </row>
    <row r="23" spans="1:4" x14ac:dyDescent="0.4">
      <c r="A23" s="35" t="s">
        <v>290</v>
      </c>
      <c r="B23" s="37">
        <v>435000</v>
      </c>
      <c r="C23" s="37">
        <v>274400</v>
      </c>
      <c r="D23" s="37">
        <v>101074</v>
      </c>
    </row>
    <row r="24" spans="1:4" x14ac:dyDescent="0.4">
      <c r="A24" s="34" t="s">
        <v>287</v>
      </c>
      <c r="B24" s="36">
        <v>870</v>
      </c>
      <c r="C24" s="36">
        <v>280</v>
      </c>
      <c r="D24" s="36">
        <v>1220</v>
      </c>
    </row>
    <row r="25" spans="1:4" x14ac:dyDescent="0.4">
      <c r="A25" s="34" t="s">
        <v>289</v>
      </c>
      <c r="B25" s="37">
        <v>435000</v>
      </c>
      <c r="C25" s="37">
        <v>274400</v>
      </c>
      <c r="D25" s="37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DC93D-732E-4174-990B-55BE77A6195D}">
  <sheetPr codeName="Sheet8"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6.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41" t="s">
        <v>297</v>
      </c>
      <c r="C2" s="42"/>
      <c r="D2" s="48"/>
      <c r="E2" s="48"/>
      <c r="F2" s="48"/>
    </row>
    <row r="3" spans="2:6" collapsed="1" x14ac:dyDescent="0.4">
      <c r="B3" s="40"/>
      <c r="C3" s="40"/>
      <c r="D3" s="49" t="s">
        <v>299</v>
      </c>
      <c r="E3" s="49" t="s">
        <v>294</v>
      </c>
      <c r="F3" s="49" t="s">
        <v>296</v>
      </c>
    </row>
    <row r="4" spans="2:6" ht="46.8" hidden="1" outlineLevel="1" x14ac:dyDescent="0.4">
      <c r="B4" s="44"/>
      <c r="C4" s="44"/>
      <c r="D4" s="38"/>
      <c r="E4" s="51" t="s">
        <v>295</v>
      </c>
      <c r="F4" s="51" t="s">
        <v>295</v>
      </c>
    </row>
    <row r="5" spans="2:6" x14ac:dyDescent="0.4">
      <c r="B5" s="45" t="s">
        <v>298</v>
      </c>
      <c r="C5" s="46"/>
      <c r="D5" s="43"/>
      <c r="E5" s="43"/>
      <c r="F5" s="43"/>
    </row>
    <row r="6" spans="2:6" outlineLevel="1" x14ac:dyDescent="0.4">
      <c r="B6" s="44"/>
      <c r="C6" s="44" t="s">
        <v>291</v>
      </c>
      <c r="D6" s="38">
        <v>350</v>
      </c>
      <c r="E6" s="50">
        <v>450</v>
      </c>
      <c r="F6" s="50">
        <v>250</v>
      </c>
    </row>
    <row r="7" spans="2:6" outlineLevel="1" x14ac:dyDescent="0.4">
      <c r="B7" s="44"/>
      <c r="C7" s="44" t="s">
        <v>292</v>
      </c>
      <c r="D7" s="38">
        <v>580</v>
      </c>
      <c r="E7" s="50">
        <v>680</v>
      </c>
      <c r="F7" s="50">
        <v>480</v>
      </c>
    </row>
    <row r="8" spans="2:6" x14ac:dyDescent="0.4">
      <c r="B8" s="45" t="s">
        <v>300</v>
      </c>
      <c r="C8" s="46"/>
      <c r="D8" s="43"/>
      <c r="E8" s="43"/>
      <c r="F8" s="43"/>
    </row>
    <row r="9" spans="2:6" ht="18" outlineLevel="1" thickBot="1" x14ac:dyDescent="0.45">
      <c r="B9" s="47"/>
      <c r="C9" s="47" t="s">
        <v>293</v>
      </c>
      <c r="D9" s="39">
        <v>2133330</v>
      </c>
      <c r="E9" s="39">
        <v>2601830</v>
      </c>
      <c r="F9" s="39">
        <v>1664830</v>
      </c>
    </row>
    <row r="10" spans="2:6" x14ac:dyDescent="0.4">
      <c r="B10" t="s">
        <v>301</v>
      </c>
    </row>
    <row r="11" spans="2:6" x14ac:dyDescent="0.4">
      <c r="B11" t="s">
        <v>302</v>
      </c>
    </row>
    <row r="12" spans="2:6" x14ac:dyDescent="0.4">
      <c r="B12" t="s">
        <v>303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sheetPr codeName="Sheet9"/>
  <dimension ref="A1:E21"/>
  <sheetViews>
    <sheetView workbookViewId="0">
      <selection activeCell="E17" sqref="E17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11" t="s">
        <v>174</v>
      </c>
      <c r="B1" s="11"/>
      <c r="C1" s="11"/>
      <c r="D1" s="11"/>
      <c r="E1" s="11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17" t="s">
        <v>182</v>
      </c>
      <c r="B17" s="18"/>
      <c r="C17" s="18"/>
      <c r="D17" s="19"/>
      <c r="E17" s="9">
        <f>SUM(E4:E16)</f>
        <v>2133330</v>
      </c>
    </row>
    <row r="19" spans="1:5" x14ac:dyDescent="0.4">
      <c r="A19" s="17" t="s">
        <v>183</v>
      </c>
      <c r="B19" s="19"/>
    </row>
    <row r="20" spans="1:5" x14ac:dyDescent="0.4">
      <c r="A20" s="4" t="s">
        <v>184</v>
      </c>
      <c r="B20" s="4">
        <v>350</v>
      </c>
    </row>
    <row r="21" spans="1:5" x14ac:dyDescent="0.4">
      <c r="A21" s="4" t="s">
        <v>185</v>
      </c>
      <c r="B21" s="4">
        <v>580</v>
      </c>
    </row>
  </sheetData>
  <scenarios current="0" sqref="E17">
    <scenario name="단가인상" locked="1" count="2" user="YS CHOI" comment="만든 사람 YS CHOI 날짜 2026-07-10">
      <inputCells r="B20" val="450"/>
      <inputCells r="B21" val="680"/>
    </scenario>
    <scenario name="단가인하" locked="1" count="2" user="YS CHOI" comment="만든 사람 YS CHOI 날짜 2026-07-10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YS CHOI</cp:lastModifiedBy>
  <dcterms:created xsi:type="dcterms:W3CDTF">2023-04-27T08:01:32Z</dcterms:created>
  <dcterms:modified xsi:type="dcterms:W3CDTF">2026-07-10T05:48:33Z</dcterms:modified>
</cp:coreProperties>
</file>