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a\Desktop\2026_컴활1급실기_기본서(20250807)\2026기본서_컴활1급실기\01 엑셀\03 기본모의고사\"/>
    </mc:Choice>
  </mc:AlternateContent>
  <xr:revisionPtr revIDLastSave="0" documentId="13_ncr:1_{93C6F998-E2DD-4FE4-A48C-316787E6D33F}" xr6:coauthVersionLast="47" xr6:coauthVersionMax="47" xr10:uidLastSave="{00000000-0000-0000-0000-000000000000}"/>
  <bookViews>
    <workbookView xWindow="-120" yWindow="-120" windowWidth="29040" windowHeight="15720" tabRatio="79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eta.COUNTIF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2" l="1" a="1"/>
  <c r="B31" i="2" s="1"/>
  <c r="C31" i="2" a="1"/>
  <c r="C31" i="2"/>
  <c r="D31" i="2" a="1"/>
  <c r="D31" i="2"/>
  <c r="E31" i="2" a="1"/>
  <c r="E31" i="2" s="1"/>
  <c r="B32" i="2" a="1"/>
  <c r="B32" i="2" s="1"/>
  <c r="C32" i="2" a="1"/>
  <c r="C32" i="2" s="1"/>
  <c r="D32" i="2" a="1"/>
  <c r="D32" i="2" s="1"/>
  <c r="E32" i="2" a="1"/>
  <c r="E32" i="2" s="1"/>
  <c r="C30" i="2" a="1"/>
  <c r="C30" i="2" s="1"/>
  <c r="D30" i="2" a="1"/>
  <c r="D30" i="2" s="1"/>
  <c r="E30" i="2" a="1"/>
  <c r="E30" i="2"/>
  <c r="B30" i="2" a="1"/>
  <c r="B30" i="2" s="1"/>
  <c r="F36" i="2"/>
  <c r="E11" i="2"/>
  <c r="G11" i="2" s="1"/>
  <c r="F37" i="2"/>
  <c r="F38" i="2"/>
  <c r="F39" i="2"/>
  <c r="F40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5" i="2" a="1"/>
  <c r="B5" i="2" s="1"/>
  <c r="B4" i="2" a="1"/>
  <c r="B4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9" i="2" a="1"/>
  <c r="H17" i="2" a="1"/>
  <c r="H23" i="2" a="1"/>
  <c r="H12" i="2" a="1"/>
  <c r="H16" i="2" a="1"/>
  <c r="H21" i="2" a="1"/>
  <c r="H24" i="2" a="1"/>
  <c r="H18" i="2" a="1"/>
  <c r="H13" i="2" a="1"/>
  <c r="H22" i="2" a="1"/>
  <c r="H25" i="2" a="1"/>
  <c r="H10" i="2" a="1"/>
  <c r="H14" i="2" a="1"/>
  <c r="H15" i="2" a="1"/>
  <c r="H20" i="2" a="1"/>
  <c r="H11" i="2" a="1"/>
  <c r="E12" i="4" l="1"/>
  <c r="H22" i="2"/>
  <c r="H18" i="2"/>
  <c r="H21" i="2"/>
  <c r="H12" i="2"/>
  <c r="H17" i="2"/>
  <c r="H20" i="2"/>
  <c r="H14" i="2"/>
  <c r="H25" i="2"/>
  <c r="H13" i="2"/>
  <c r="H24" i="2"/>
  <c r="H16" i="2"/>
  <c r="H23" i="2"/>
  <c r="H19" i="2"/>
  <c r="H15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0228C7D-C64B-449D-AD39-2E9AE6237C57}" name="MS Access Database_Query" type="1" refreshedVersion="8" background="1">
    <dbPr connection="DSN=MS Access Database;DBQ=C:\Users\seunga\Desktop\2026_컴활1급실기_기본서(20250807)\2026기본서_컴활1급실기\01 엑셀\03 기본모의고사\사원관리.accdb;DefaultDir=C:\Users\seunga\Desktop\2026_컴활1급실기_기본서(20250807)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  <connection id="2" xr16:uid="{85A325CF-2381-4874-B2DD-95005C05D32B}" name="MS Access Database_Query1" type="1" refreshedVersion="8" background="1">
    <dbPr connection="DSN=MS Access Database;DBQ=C:\Users\seunga\Desktop\2026_컴활1급실기_기본서(20250807)\2026기본서_컴활1급실기\01 엑셀\03 기본모의고사\사원관리.accdb;DefaultDir=C:\Users\seunga\Desktop\2026_컴활1급실기_기본서(20250807)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<sst xmlns="http://schemas.openxmlformats.org/spreadsheetml/2006/main" count="397" uniqueCount="163">
  <si>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</si>
  <si>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</si>
  <si>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</si>
  <si>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</si>
  <si>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</si>
  <si>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</si>
  <si>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</si>
  <si>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</si>
  <si>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</si>
  <si>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</si>
  <si>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</si>
  <si>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</si>
  <si>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</si>
  <si>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</si>
  <si>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</si>
  <si>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</si>
  <si>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</si>
  <si>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</si>
  <si>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</si>
  <si>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</si>
  <si>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</si>
  <si>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</si>
  <si>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</si>
  <si>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</si>
  <si>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</si>
  <si>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</si>
  <si>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</si>
  <si>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</si>
  <si>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</si>
  <si>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</si>
  <si>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</si>
  <si>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</si>
  <si>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</si>
  <si>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</si>
  <si>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</si>
  <si>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</si>
  <si>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</si>
  <si>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</si>
  <si>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</si>
  <si>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</si>
  <si>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</si>
  <si>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</si>
  <si>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</si>
  <si>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</si>
  <si>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</si>
  <si>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</si>
  <si>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</si>
  <si>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</si>
  <si>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</si>
  <si>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</si>
  <si>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</si>
  <si>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</si>
  <si>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</si>
  <si>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</si>
  <si>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</si>
  <si>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</si>
  <si>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</si>
  <si>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</si>
  <si>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</si>
  <si>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</si>
  <si>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</si>
  <si>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</si>
  <si>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</si>
  <si>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</si>
  <si>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</si>
  <si>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</si>
  <si>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</si>
  <si>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</si>
  <si>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</si>
  <si>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</si>
  <si>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</si>
  <si>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</si>
  <si>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</si>
  <si>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</si>
  <si>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</si>
  <si>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</si>
  <si>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</si>
  <si>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</si>
  <si>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</si>
  <si>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</si>
  <si>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</si>
  <si>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</si>
  <si>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</si>
  <si>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</si>
  <si>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</si>
  <si>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</si>
  <si>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</si>
  <si>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</si>
  <si>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</si>
  <si>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</si>
  <si>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</si>
  <si>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</si>
  <si>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</si>
  <si>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</si>
  <si>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</si>
  <si>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</si>
  <si>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</si>
  <si>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</si>
  <si>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</si>
  <si>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</si>
  <si>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</si>
  <si>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</si>
  <si>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</si>
  <si>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</si>
  <si>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</si>
  <si>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</si>
  <si>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</si>
  <si>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</si>
  <si>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</si>
  <si>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</si>
  <si>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</si>
  <si>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</si>
  <si>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</si>
  <si>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</si>
  <si>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</si>
  <si>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</si>
  <si>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</si>
  <si>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</si>
  <si>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</si>
  <si>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</si>
  <si>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</si>
  <si>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</si>
  <si>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</si>
  <si>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</si>
  <si>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</si>
  <si>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</si>
  <si>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</si>
  <si>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</si>
  <si>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</si>
  <si>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</si>
  <si>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</si>
  <si>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</si>
  <si>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카세트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</si>
  <si>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</si>
  <si>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</si>
  <si>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</si>
  <si>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</si>
  <si>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</si>
  <si>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</si>
  <si>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</si>
  <si>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주임</t>
  </si>
  <si>
    <t>대리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</si>
  <si>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</si>
  <si>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</si>
  <si>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</si>
  <si>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</si>
  <si>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</si>
  <si>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</si>
  <si>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</si>
  <si>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합계 : 기본급 - 부서: 유통부, 직위: 대리, 이름: 문영래 (+)에 대한 세부 정보</t>
  </si>
  <si>
    <t>$B$15</t>
  </si>
  <si>
    <t>$B$16</t>
  </si>
  <si>
    <t>$E$12</t>
  </si>
  <si>
    <t>단가증가</t>
  </si>
  <si>
    <t>만든 사람 seunga 날짜 2025-10-04</t>
  </si>
  <si>
    <t>단가감소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</si>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</sst>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&quot;"/>
    <numFmt numFmtId="181" formatCode="@&quot;님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41" fontId="0" fillId="0" borderId="8" xfId="0" applyNumberFormat="1" applyBorder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5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B2969A2-3F0B-4636-9F98-0DAAD03A45C2}" type="SERIESNAME">
                      <a:rPr lang="ko-KR" altLang="en-US"/>
                      <a:pPr>
                        <a:defRPr/>
                      </a:pPr>
                      <a:t>[계열 이름]</a:t>
                    </a:fld>
                    <a:r>
                      <a:rPr lang="ko-KR" altLang="en-US" baseline="0"/>
                      <a:t> </a:t>
                    </a:r>
                  </a:p>
                  <a:p>
                    <a:pPr>
                      <a:defRPr/>
                    </a:pPr>
                    <a:fld id="{2D3B8355-313D-457B-925E-97C11238D8FF}" type="CATEGORYNAME">
                      <a:rPr lang="ko-KR" altLang="en-US" baseline="0"/>
                      <a:pPr>
                        <a:defRPr/>
                      </a:pPr>
                      <a:t>[범주 이름]</a:t>
                    </a:fld>
                    <a:endParaRPr lang="ko-KR" altLang="en-US" baseline="0"/>
                  </a:p>
                  <a:p>
                    <a:pPr>
                      <a:defRPr/>
                    </a:pPr>
                    <a:fld id="{83B63BBF-946F-4D87-9BD7-B26200DDE466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ko-KR" altLang="en-US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33E1-440C-88A1-23E77C2382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a" refreshedDate="45934.465092708335" backgroundQuery="1" createdVersion="8" refreshedVersion="8" minRefreshableVersion="3" recordCount="6" xr:uid="{10723F9A-CB80-48BD-8DC4-4064A1254E9C}">
  <cacheSource type="external" connectionId="2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15%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83D786-FCA7-4EB4-9BE1-881FA4109F58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2" numFmtId="179"/>
    <dataField name="합계 : 상여금" fld="5" baseField="0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02DA33-68BA-4546-B1AA-DA526EB259C7}" name="표1" displayName="표1" ref="A3:E4" totalsRowShown="0">
  <autoFilter ref="A3:E4" xr:uid="{5102DA33-68BA-4546-B1AA-DA526EB259C7}"/>
  <tableColumns count="5">
    <tableColumn id="1" xr3:uid="{8F5B3713-28CA-4675-B95B-36CAA098995B}" name="이름"/>
    <tableColumn id="2" xr3:uid="{6F494285-5EEF-4C55-A7A9-C2081A44632D}" name="입사일" dataDxfId="0"/>
    <tableColumn id="3" xr3:uid="{490196F1-6D7F-4EC6-9E41-ABDA371DC8F9}" name="부서"/>
    <tableColumn id="4" xr3:uid="{8B25CEA1-5A27-4084-8F9F-8F55D727128D}" name="직위"/>
    <tableColumn id="5" xr3:uid="{AC2EBBD2-30E8-4472-933F-4BFDEB676B30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4" workbookViewId="0">
      <selection activeCell="N30" sqref="N30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AND(LEFT($C3,2)="한솔", $E3&gt;AVERAGE($E$3:$E$30))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ISEVEN(QUOTIENT(ROW($A3), 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I12" sqref="I12"/>
    </sheetView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zoomScaleNormal="100" zoomScaleSheetLayoutView="100" workbookViewId="0">
      <selection activeCell="M15" sqref="M15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7" workbookViewId="0">
      <selection activeCell="I32" sqref="I32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LARGE(IF(($B$10:$B$25=$A3)*((RIGHT($A$10:$A$25,1)="1") + (RIGHT($A$10:$A$25,1)="2")), $D$10:$D$25), 2)</f>
        <v>15</v>
      </c>
      <c r="C3" s="5">
        <f>COUNTIFS($B$10:$B$25, $A3, $D$10:$D$25, 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LARGE(IF(($B$10:$B$25=$A4)*((RIGHT($A$10:$A$25,1)="1") + (RIGHT($A$10:$A$25,1)="2")), $D$10:$D$25), 2)</f>
        <v>18</v>
      </c>
      <c r="C4" s="5">
        <f t="shared" ref="C4:C5" si="0">COUNTIFS($B$10:$B$25, $A4, $D$10:$D$25, 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132</v>
      </c>
      <c r="B5" s="5">
        <f t="array" ref="B5">LARGE(IF(($B$10:$B$25=$A5)*((RIGHT($A$10:$A$25,1)="1") + (RIGHT($A$10:$A$25,1)="2")), $D$10:$D$25), 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SUBSTITUTE($A10, LEFT($A10,1), LEFT($B10,1))</f>
        <v>녹001</v>
      </c>
      <c r="D10" s="7">
        <v>38</v>
      </c>
      <c r="E10" s="8">
        <f>HLOOKUP($D10, $F$2:$I$4, MATCH(LEFT($A10,1),{"다","나"},-1)+1, TRUE)</f>
        <v>1300</v>
      </c>
      <c r="F10" s="9">
        <v>0.1</v>
      </c>
      <c r="G10" s="8">
        <f>PRODUCT(D10,E10,F10)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SUBSTITUTE($A11, LEFT($A11,1), LEFT($B11,1))</f>
        <v>카002</v>
      </c>
      <c r="D11" s="7">
        <v>26</v>
      </c>
      <c r="E11" s="8">
        <f>HLOOKUP($D11, $F$2:$I$4, MATCH(LEFT($A11,1),{"다","나"},-1)+1, TRUE)</f>
        <v>1400</v>
      </c>
      <c r="F11" s="9">
        <v>0.08</v>
      </c>
      <c r="G11" s="8">
        <f t="shared" ref="G11:G25" si="2">PRODUCT(D11,E11,F11)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HLOOKUP($D12, $F$2:$I$4, MATCH(LEFT($A12,1),{"다","나"},-1)+1, TRUE)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HLOOKUP($D13, $F$2:$I$4, MATCH(LEFT($A13,1),{"다","나"},-1)+1, TRUE)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HLOOKUP($D14, $F$2:$I$4, MATCH(LEFT($A14,1),{"다","나"},-1)+1, TRUE)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HLOOKUP($D15, $F$2:$I$4, MATCH(LEFT($A15,1),{"다","나"},-1)+1, TRUE)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HLOOKUP($D16, $F$2:$I$4, MATCH(LEFT($A16,1),{"다","나"},-1)+1, TRUE)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HLOOKUP($D17, $F$2:$I$4, MATCH(LEFT($A17,1),{"다","나"},-1)+1, TRUE)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HLOOKUP($D18, $F$2:$I$4, MATCH(LEFT($A18,1),{"다","나"},-1)+1, TRUE)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HLOOKUP($D19, $F$2:$I$4, MATCH(LEFT($A19,1),{"다","나"},-1)+1, TRUE)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HLOOKUP($D20, $F$2:$I$4, MATCH(LEFT($A20,1),{"다","나"},-1)+1, TRUE)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HLOOKUP($D21, $F$2:$I$4, MATCH(LEFT($A21,1),{"다","나"},-1)+1, TRUE)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HLOOKUP($D22, $F$2:$I$4, MATCH(LEFT($A22,1),{"다","나"},-1)+1, TRUE)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 ht="17.25" customHeight="1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HLOOKUP($D23, $F$2:$I$4, MATCH(LEFT($A23,1),{"다","나"},-1)+1, TRUE)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HLOOKUP($D24, $F$2:$I$4, MATCH(LEFT($A24,1),{"다","나"},-1)+1, TRUE)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HLOOKUP($D25, $F$2:$I$4, MATCH(LEFT($A25,1),{"다","나"},-1)+1, TRUE)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5F1E3-518B-4318-A12D-A874858C5E8C}">
  <sheetPr codeName="Sheet9"/>
  <dimension ref="A1:E4"/>
  <sheetViews>
    <sheetView workbookViewId="0">
      <selection activeCell="A3" sqref="A3:E4"/>
    </sheetView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s="25" t="s">
        <v>149</v>
      </c>
    </row>
    <row r="3" spans="1:5">
      <c r="A3" t="s">
        <v>133</v>
      </c>
      <c r="B3" t="s">
        <v>146</v>
      </c>
      <c r="C3" t="s">
        <v>89</v>
      </c>
      <c r="D3" t="s">
        <v>143</v>
      </c>
      <c r="E3" t="s">
        <v>147</v>
      </c>
    </row>
    <row r="4" spans="1:5">
      <c r="A4" t="s">
        <v>148</v>
      </c>
      <c r="B4" s="24">
        <v>44462</v>
      </c>
      <c r="C4" t="s">
        <v>137</v>
      </c>
      <c r="D4" t="s">
        <v>141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A11" sqref="A11"/>
    </sheetView>
  </sheetViews>
  <sheetFormatPr defaultRowHeight="16.5"/>
  <cols>
    <col min="1" max="1" width="7.5" bestFit="1" customWidth="1"/>
    <col min="2" max="5" width="13.125" bestFit="1" customWidth="1"/>
  </cols>
  <sheetData>
    <row r="2" spans="1:5">
      <c r="A2" s="22" t="s">
        <v>133</v>
      </c>
      <c r="B2" t="s">
        <v>134</v>
      </c>
    </row>
    <row r="4" spans="1:5">
      <c r="B4" s="22" t="s">
        <v>143</v>
      </c>
      <c r="C4" s="22" t="s">
        <v>144</v>
      </c>
    </row>
    <row r="5" spans="1:5">
      <c r="B5" t="s">
        <v>141</v>
      </c>
      <c r="D5" t="s">
        <v>140</v>
      </c>
    </row>
    <row r="6" spans="1:5">
      <c r="A6" s="22" t="s">
        <v>89</v>
      </c>
      <c r="B6" t="s">
        <v>142</v>
      </c>
      <c r="C6" t="s">
        <v>145</v>
      </c>
      <c r="D6" t="s">
        <v>142</v>
      </c>
      <c r="E6" t="s">
        <v>145</v>
      </c>
    </row>
    <row r="7" spans="1:5">
      <c r="A7" t="s">
        <v>139</v>
      </c>
      <c r="B7" s="23"/>
      <c r="C7" s="23">
        <v>0</v>
      </c>
      <c r="D7" s="23">
        <v>950000</v>
      </c>
      <c r="E7" s="23">
        <v>140000</v>
      </c>
    </row>
    <row r="8" spans="1:5">
      <c r="A8" t="s">
        <v>138</v>
      </c>
      <c r="B8" s="23">
        <v>950000</v>
      </c>
      <c r="C8" s="23">
        <v>140000</v>
      </c>
      <c r="D8" s="23">
        <v>950000</v>
      </c>
      <c r="E8" s="23">
        <v>140000</v>
      </c>
    </row>
    <row r="9" spans="1:5">
      <c r="A9" t="s">
        <v>137</v>
      </c>
      <c r="B9" s="23">
        <v>950000</v>
      </c>
      <c r="C9" s="23">
        <v>140000</v>
      </c>
      <c r="D9" s="23"/>
      <c r="E9" s="23">
        <v>0</v>
      </c>
    </row>
    <row r="10" spans="1:5">
      <c r="A10" t="s">
        <v>136</v>
      </c>
      <c r="B10" s="23"/>
      <c r="C10" s="23">
        <v>0</v>
      </c>
      <c r="D10" s="23">
        <v>950000</v>
      </c>
      <c r="E10" s="23">
        <v>140000</v>
      </c>
    </row>
    <row r="11" spans="1:5">
      <c r="A11" t="s">
        <v>135</v>
      </c>
      <c r="B11" s="23"/>
      <c r="C11" s="23">
        <v>0</v>
      </c>
      <c r="D11" s="23">
        <v>950000</v>
      </c>
      <c r="E11" s="23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822F2-82F0-40D2-87F3-9625E89E4730}">
  <sheetPr codeName="Sheet10">
    <outlinePr summaryBelow="0"/>
  </sheetPr>
  <dimension ref="B1:F12"/>
  <sheetViews>
    <sheetView showGridLines="0" workbookViewId="0">
      <selection activeCell="H23" sqref="H23"/>
    </sheetView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28" t="s">
        <v>156</v>
      </c>
      <c r="C2" s="29"/>
      <c r="D2" s="34"/>
      <c r="E2" s="34"/>
      <c r="F2" s="34"/>
    </row>
    <row r="3" spans="2:6" collapsed="1">
      <c r="B3" s="27"/>
      <c r="C3" s="27"/>
      <c r="D3" s="35" t="s">
        <v>158</v>
      </c>
      <c r="E3" s="35" t="s">
        <v>153</v>
      </c>
      <c r="F3" s="35" t="s">
        <v>155</v>
      </c>
    </row>
    <row r="4" spans="2:6" ht="40.5" hidden="1" outlineLevel="1">
      <c r="B4" s="30"/>
      <c r="C4" s="30"/>
      <c r="E4" s="37" t="s">
        <v>154</v>
      </c>
      <c r="F4" s="37" t="s">
        <v>154</v>
      </c>
    </row>
    <row r="5" spans="2:6">
      <c r="B5" s="31" t="s">
        <v>157</v>
      </c>
      <c r="C5" s="32"/>
      <c r="D5" s="11"/>
      <c r="E5" s="11"/>
      <c r="F5" s="11"/>
    </row>
    <row r="6" spans="2:6" outlineLevel="1">
      <c r="B6" s="30"/>
      <c r="C6" s="30" t="s">
        <v>150</v>
      </c>
      <c r="D6">
        <v>291</v>
      </c>
      <c r="E6" s="36">
        <v>300</v>
      </c>
      <c r="F6" s="36">
        <v>250</v>
      </c>
    </row>
    <row r="7" spans="2:6" outlineLevel="1">
      <c r="B7" s="30"/>
      <c r="C7" s="30" t="s">
        <v>151</v>
      </c>
      <c r="D7">
        <v>580</v>
      </c>
      <c r="E7" s="36">
        <v>600</v>
      </c>
      <c r="F7" s="36">
        <v>550</v>
      </c>
    </row>
    <row r="8" spans="2:6">
      <c r="B8" s="31" t="s">
        <v>159</v>
      </c>
      <c r="C8" s="32"/>
      <c r="D8" s="11"/>
      <c r="E8" s="11"/>
      <c r="F8" s="11"/>
    </row>
    <row r="9" spans="2:6" ht="17.25" outlineLevel="1" thickBot="1">
      <c r="B9" s="33"/>
      <c r="C9" s="33" t="s">
        <v>152</v>
      </c>
      <c r="D9" s="26">
        <v>1420043</v>
      </c>
      <c r="E9" s="26">
        <v>1467900</v>
      </c>
      <c r="F9" s="26">
        <v>1318750</v>
      </c>
    </row>
    <row r="10" spans="2:6">
      <c r="B10" t="s">
        <v>160</v>
      </c>
    </row>
    <row r="11" spans="2:6">
      <c r="B11" t="s">
        <v>161</v>
      </c>
    </row>
    <row r="12" spans="2:6">
      <c r="B12" t="s">
        <v>162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J16" sqref="J16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55250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150700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191400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78500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134500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134200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289300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284900</v>
      </c>
    </row>
    <row r="12" spans="1:5">
      <c r="A12" s="40" t="s">
        <v>27</v>
      </c>
      <c r="B12" s="41"/>
      <c r="C12" s="7">
        <f>SUM(C4:C11)</f>
        <v>3018</v>
      </c>
      <c r="D12" s="7">
        <f>SUM(D4:D11)</f>
        <v>35</v>
      </c>
      <c r="E12" s="8">
        <f>SUM(E4:E11)</f>
        <v>1318750</v>
      </c>
    </row>
    <row r="14" spans="1:5">
      <c r="A14" s="40" t="s">
        <v>85</v>
      </c>
      <c r="B14" s="41"/>
    </row>
    <row r="15" spans="1:5">
      <c r="A15" s="5" t="s">
        <v>83</v>
      </c>
      <c r="B15" s="5">
        <v>250</v>
      </c>
    </row>
    <row r="16" spans="1:5">
      <c r="A16" s="5" t="s">
        <v>84</v>
      </c>
      <c r="B16" s="5">
        <v>550</v>
      </c>
    </row>
  </sheetData>
  <scenarios current="1" show="1" sqref="E12">
    <scenario name="단가증가" locked="1" count="2" user="seunga" comment="만든 사람 seunga 날짜 2025-10-04">
      <inputCells r="B15" val="300"/>
      <inputCells r="B16" val="600"/>
    </scenario>
    <scenario name="단가감소" locked="1" count="2" user="seunga" comment="만든 사람 seunga 날짜 2025-10-04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0446D0E4-B9AB-4C79-B6B8-122439BE86F0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abSelected="1" zoomScaleNormal="100" workbookViewId="0">
      <selection activeCell="P21" activeCellId="1" sqref="M23 P21"/>
    </sheetView>
  </sheetViews>
  <sheetFormatPr defaultRowHeight="16.5"/>
  <cols>
    <col min="4" max="4" width="11.625" bestFit="1" customWidth="1"/>
  </cols>
  <sheetData>
    <row r="1" spans="1:8" ht="20.25">
      <c r="A1" s="42" t="s">
        <v>87</v>
      </c>
      <c r="B1" s="42"/>
      <c r="C1" s="42"/>
      <c r="D1" s="42"/>
      <c r="E1" s="42"/>
      <c r="F1" s="42"/>
      <c r="G1" s="42"/>
      <c r="H1" s="42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G8" sqref="G8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9" t="s">
        <v>105</v>
      </c>
      <c r="B3" s="38">
        <v>1</v>
      </c>
      <c r="C3" s="38">
        <v>2</v>
      </c>
      <c r="D3" s="38">
        <v>1</v>
      </c>
    </row>
    <row r="4" spans="1:4">
      <c r="A4" s="39" t="s">
        <v>106</v>
      </c>
      <c r="B4" s="38">
        <v>0</v>
      </c>
      <c r="C4" s="38">
        <v>0</v>
      </c>
      <c r="D4" s="38">
        <v>0</v>
      </c>
    </row>
    <row r="5" spans="1:4">
      <c r="A5" s="39" t="s">
        <v>107</v>
      </c>
      <c r="B5" s="38">
        <v>0</v>
      </c>
      <c r="C5" s="38">
        <v>1</v>
      </c>
      <c r="D5" s="38">
        <v>0</v>
      </c>
    </row>
    <row r="6" spans="1:4">
      <c r="A6" s="39" t="s">
        <v>108</v>
      </c>
      <c r="B6" s="38">
        <v>0</v>
      </c>
      <c r="C6" s="38">
        <v>1</v>
      </c>
      <c r="D6" s="38">
        <v>0</v>
      </c>
    </row>
    <row r="7" spans="1:4">
      <c r="A7" s="39" t="s">
        <v>109</v>
      </c>
      <c r="B7" s="38">
        <v>1</v>
      </c>
      <c r="C7" s="38">
        <v>0</v>
      </c>
      <c r="D7" s="38">
        <v>0</v>
      </c>
    </row>
    <row r="8" spans="1:4">
      <c r="A8" s="39" t="s">
        <v>110</v>
      </c>
      <c r="B8" s="38">
        <v>0</v>
      </c>
      <c r="C8" s="38">
        <v>1</v>
      </c>
      <c r="D8" s="38">
        <v>1</v>
      </c>
    </row>
    <row r="9" spans="1:4">
      <c r="A9" s="39" t="s">
        <v>111</v>
      </c>
      <c r="B9" s="38">
        <v>0</v>
      </c>
      <c r="C9" s="38">
        <v>0</v>
      </c>
      <c r="D9" s="38">
        <v>1</v>
      </c>
    </row>
    <row r="10" spans="1:4">
      <c r="A10" s="39" t="s">
        <v>112</v>
      </c>
      <c r="B10" s="38">
        <v>1</v>
      </c>
      <c r="C10" s="38">
        <v>2</v>
      </c>
      <c r="D10" s="38">
        <v>2</v>
      </c>
    </row>
    <row r="11" spans="1:4">
      <c r="A11" s="39" t="s">
        <v>113</v>
      </c>
      <c r="B11" s="38">
        <v>1</v>
      </c>
      <c r="C11" s="38">
        <v>0</v>
      </c>
      <c r="D11" s="38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배승아</cp:lastModifiedBy>
  <cp:lastPrinted>2025-10-03T05:51:07Z</cp:lastPrinted>
  <dcterms:created xsi:type="dcterms:W3CDTF">2023-05-11T11:47:16Z</dcterms:created>
  <dcterms:modified xsi:type="dcterms:W3CDTF">2025-10-04T03:37:14Z</dcterms:modified>
</cp:coreProperties>
</file>