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 codeName="{C026B480-071E-DA80-A48C-D3F380F32C35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1급\01 엑셀\03 기본모의고사\"/>
    </mc:Choice>
  </mc:AlternateContent>
  <xr:revisionPtr revIDLastSave="0" documentId="13_ncr:1_{1D67AB3C-0C97-45F2-8A0B-677289BB90FC}" xr6:coauthVersionLast="47" xr6:coauthVersionMax="47" xr10:uidLastSave="{00000000-0000-0000-0000-000000000000}"/>
  <bookViews>
    <workbookView xWindow="-120" yWindow="-120" windowWidth="29040" windowHeight="15840" tabRatio="791" xr2:uid="{0E0FC216-47B2-48BC-BA16-25062CF71296}"/>
  </bookViews>
  <sheets>
    <sheet name="기본작업-1" sheetId="1" r:id="rId1"/>
    <sheet name="기본작업-2" sheetId="8" r:id="rId2"/>
    <sheet name="계산작업" sheetId="2" r:id="rId3"/>
    <sheet name="분석작업-1" sheetId="3" r:id="rId4"/>
    <sheet name="분석작업-2" sheetId="4" r:id="rId5"/>
    <sheet name="기타작업-1" sheetId="5" r:id="rId6"/>
    <sheet name="기타작업-2" sheetId="6" r:id="rId7"/>
    <sheet name="기타작업-3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5" l="1"/>
  <c r="H5" i="5"/>
  <c r="H6" i="5"/>
  <c r="H7" i="5"/>
  <c r="H8" i="5"/>
  <c r="H9" i="5"/>
  <c r="H10" i="5"/>
  <c r="H11" i="5"/>
  <c r="E4" i="4"/>
  <c r="E5" i="4"/>
  <c r="E12" i="4" s="1"/>
  <c r="E6" i="4"/>
  <c r="E7" i="4"/>
  <c r="E8" i="4"/>
  <c r="E9" i="4"/>
  <c r="E10" i="4"/>
  <c r="E11" i="4"/>
  <c r="C12" i="4"/>
  <c r="D12" i="4"/>
</calcChain>
</file>

<file path=xl/sharedStrings.xml><?xml version="1.0" encoding="utf-8"?>
<sst xmlns="http://schemas.openxmlformats.org/spreadsheetml/2006/main" count="341" uniqueCount="131">
  <si>
    <t>[표1]</t>
  </si>
  <si>
    <t>매출번호</t>
  </si>
  <si>
    <t>순번</t>
  </si>
  <si>
    <t>거래처명</t>
  </si>
  <si>
    <t>제품명</t>
  </si>
  <si>
    <t>수량</t>
  </si>
  <si>
    <t>단가</t>
  </si>
  <si>
    <t>공급가액</t>
  </si>
  <si>
    <t>세액</t>
  </si>
  <si>
    <t>겔럭시게이트</t>
  </si>
  <si>
    <t>모니터</t>
  </si>
  <si>
    <t>한솔CSN</t>
  </si>
  <si>
    <t>키보드</t>
  </si>
  <si>
    <t>프린터</t>
  </si>
  <si>
    <t>통판뉴스</t>
  </si>
  <si>
    <t>한솔기획</t>
  </si>
  <si>
    <t>헤드셋</t>
  </si>
  <si>
    <t>RG홈쇼핑</t>
  </si>
  <si>
    <t>마우스</t>
  </si>
  <si>
    <t>스캐너</t>
  </si>
  <si>
    <t>가나통상</t>
  </si>
  <si>
    <t>즐겨찾기</t>
  </si>
  <si>
    <t>한국위성방송</t>
  </si>
  <si>
    <t>온누리홈쇼핑</t>
  </si>
  <si>
    <t>스피커</t>
  </si>
  <si>
    <t>토너</t>
  </si>
  <si>
    <t>한솔기획</t>
    <phoneticPr fontId="1" type="noConversion"/>
  </si>
  <si>
    <t>합계</t>
  </si>
  <si>
    <t>코오롱홈쇼핑</t>
  </si>
  <si>
    <t>여수홈쇼핑</t>
  </si>
  <si>
    <t>영상코퍼레이션</t>
  </si>
  <si>
    <t>[표2] 코드표</t>
  </si>
  <si>
    <t>상품명</t>
  </si>
  <si>
    <t>두번째로 큰 판매수량</t>
  </si>
  <si>
    <t>판매수량 20 이상 개수</t>
  </si>
  <si>
    <t>코드</t>
  </si>
  <si>
    <t>녹음기</t>
  </si>
  <si>
    <t>다</t>
  </si>
  <si>
    <t>세탁기</t>
  </si>
  <si>
    <t>기타</t>
  </si>
  <si>
    <t>카세트</t>
  </si>
  <si>
    <t>[표3]</t>
  </si>
  <si>
    <t>가전제품 판매현황</t>
  </si>
  <si>
    <t>상품코드</t>
  </si>
  <si>
    <t>변경코드</t>
  </si>
  <si>
    <t>판매수량</t>
  </si>
  <si>
    <t>판매단가</t>
  </si>
  <si>
    <t>할인율</t>
  </si>
  <si>
    <t>할인금액</t>
  </si>
  <si>
    <t>생산단가</t>
  </si>
  <si>
    <t>가001</t>
  </si>
  <si>
    <t>나002</t>
  </si>
  <si>
    <t>가011</t>
  </si>
  <si>
    <t>가021</t>
  </si>
  <si>
    <t>다003</t>
  </si>
  <si>
    <t>나004</t>
  </si>
  <si>
    <t>다002</t>
  </si>
  <si>
    <t>가005</t>
  </si>
  <si>
    <t>가052</t>
  </si>
  <si>
    <t>가351</t>
  </si>
  <si>
    <t>나154</t>
  </si>
  <si>
    <t>다502</t>
  </si>
  <si>
    <t>가125</t>
  </si>
  <si>
    <t>가253</t>
  </si>
  <si>
    <t>다244</t>
  </si>
  <si>
    <t>[표4]</t>
  </si>
  <si>
    <t>상품</t>
  </si>
  <si>
    <t>[표5]</t>
  </si>
  <si>
    <t>회사 비품 현황</t>
  </si>
  <si>
    <t>품목</t>
  </si>
  <si>
    <t>구입날짜</t>
  </si>
  <si>
    <t>구입액</t>
  </si>
  <si>
    <t>잔존가치</t>
  </si>
  <si>
    <t>수명년수</t>
  </si>
  <si>
    <t>컴퓨터</t>
  </si>
  <si>
    <t>냉장고</t>
  </si>
  <si>
    <t>정수기</t>
  </si>
  <si>
    <t>팩스</t>
  </si>
  <si>
    <t>판매일</t>
  </si>
  <si>
    <t>판매형태</t>
  </si>
  <si>
    <t>납품수량</t>
  </si>
  <si>
    <t>반품수량</t>
  </si>
  <si>
    <t>매출액</t>
  </si>
  <si>
    <t>완제품</t>
  </si>
  <si>
    <t>부품</t>
  </si>
  <si>
    <t>단가표</t>
  </si>
  <si>
    <t>[표1]</t>
    <phoneticPr fontId="1" type="noConversion"/>
  </si>
  <si>
    <t>상반기 제품 생산 및 보유 현황</t>
  </si>
  <si>
    <t>단가단위 : 천원</t>
  </si>
  <si>
    <t>부서</t>
  </si>
  <si>
    <t>최대 생산량</t>
  </si>
  <si>
    <t>생산량</t>
  </si>
  <si>
    <t>불량품수</t>
  </si>
  <si>
    <t>재고량</t>
  </si>
  <si>
    <t>총보유량</t>
  </si>
  <si>
    <t>CPU</t>
  </si>
  <si>
    <t>1팀</t>
  </si>
  <si>
    <t>HDD</t>
  </si>
  <si>
    <t>FDD</t>
  </si>
  <si>
    <t>3팀</t>
  </si>
  <si>
    <t>2팀</t>
  </si>
  <si>
    <t>CD-ROM</t>
  </si>
  <si>
    <t>결근</t>
  </si>
  <si>
    <t>지각</t>
  </si>
  <si>
    <t>조퇴</t>
  </si>
  <si>
    <t>최경원</t>
  </si>
  <si>
    <t>이정우</t>
  </si>
  <si>
    <t>한고은</t>
  </si>
  <si>
    <t>차형섭</t>
  </si>
  <si>
    <t>홍진영</t>
  </si>
  <si>
    <t>이선미</t>
  </si>
  <si>
    <t>황재윤</t>
  </si>
  <si>
    <t>김종숙</t>
  </si>
  <si>
    <t>김은수</t>
  </si>
  <si>
    <t>사원명</t>
    <phoneticPr fontId="1" type="noConversion"/>
  </si>
  <si>
    <t>스포츠센터 이용 요금</t>
  </si>
  <si>
    <t>고객번호</t>
  </si>
  <si>
    <t>성별</t>
  </si>
  <si>
    <t>종목</t>
  </si>
  <si>
    <t>사용시간</t>
  </si>
  <si>
    <t>금액</t>
  </si>
  <si>
    <t>남</t>
  </si>
  <si>
    <t>스쿼시</t>
  </si>
  <si>
    <t>여</t>
  </si>
  <si>
    <t>골프</t>
  </si>
  <si>
    <t>헬스</t>
  </si>
  <si>
    <t>에어로빅</t>
  </si>
  <si>
    <t>수영</t>
  </si>
  <si>
    <t>볼링</t>
  </si>
  <si>
    <t>감가상각액</t>
    <phoneticPr fontId="1" type="noConversion"/>
  </si>
  <si>
    <t>2023년 6월 30일 현재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</si>
</sst>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;&quot;-\&quot;#,##0"/>
    <numFmt numFmtId="177" formatCode="0&quot;이상&quot;"/>
    <numFmt numFmtId="178" formatCode="mm&quot;월&quot;\ dd&quot;일&quot;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/>
  </cellStyleXfs>
  <cellXfs count="26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2" fontId="0" fillId="0" borderId="0" xfId="2" applyFont="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9" fontId="0" fillId="0" borderId="1" xfId="3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7" fontId="0" fillId="3" borderId="5" xfId="0" applyNumberForma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1" xfId="0" applyNumberFormat="1" applyBorder="1">
      <alignment vertical="center"/>
    </xf>
    <xf numFmtId="42" fontId="4" fillId="0" borderId="1" xfId="2" applyFont="1" applyFill="1" applyBorder="1" applyAlignment="1"/>
    <xf numFmtId="178" fontId="0" fillId="0" borderId="1" xfId="0" applyNumberFormat="1" applyBorder="1">
      <alignment vertical="center"/>
    </xf>
    <xf numFmtId="0" fontId="7" fillId="0" borderId="1" xfId="4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0" fillId="0" borderId="0" xfId="0" applyNumberFormat="1">
      <alignment vertical="center"/>
    </xf>
    <xf numFmtId="6" fontId="4" fillId="0" borderId="1" xfId="2" applyNumberFormat="1" applyFont="1" applyFill="1" applyBorder="1" applyAlignment="1"/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">
    <cellStyle name="백분율" xfId="3" builtinId="5"/>
    <cellStyle name="쉼표 [0]" xfId="1" builtinId="6"/>
    <cellStyle name="통화 [0]" xfId="2" builtinId="7"/>
    <cellStyle name="표준" xfId="0" builtinId="0"/>
    <cellStyle name="표준 2" xfId="4" xr:uid="{2A0CA505-6667-46FC-9D31-7CA1A90167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'기타작업-1'!$E$3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('기타작업-1'!$A$4:$A$5,'기타작업-1'!$A$8)</c:f>
              <c:strCache>
                <c:ptCount val="3"/>
                <c:pt idx="0">
                  <c:v>CPU</c:v>
                </c:pt>
                <c:pt idx="1">
                  <c:v>HDD</c:v>
                </c:pt>
                <c:pt idx="2">
                  <c:v>프린터</c:v>
                </c:pt>
              </c:strCache>
            </c:strRef>
          </c:cat>
          <c:val>
            <c:numRef>
              <c:f>('기타작업-1'!$E$4:$E$5,'기타작업-1'!$E$8)</c:f>
              <c:numCache>
                <c:formatCode>_(* #,##0_);_(* \(#,##0\);_(* "-"_);_(@_)</c:formatCode>
                <c:ptCount val="3"/>
                <c:pt idx="0">
                  <c:v>1500</c:v>
                </c:pt>
                <c:pt idx="1">
                  <c:v>3500</c:v>
                </c:pt>
                <c:pt idx="2">
                  <c:v>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B-471F-BFD2-4FFA7EC6BC9A}"/>
            </c:ext>
          </c:extLst>
        </c:ser>
        <c:ser>
          <c:idx val="1"/>
          <c:order val="1"/>
          <c:tx>
            <c:strRef>
              <c:f>'기타작업-1'!$H$3</c:f>
              <c:strCache>
                <c:ptCount val="1"/>
                <c:pt idx="0">
                  <c:v>총보유량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('기타작업-1'!$A$4:$A$5,'기타작업-1'!$A$8)</c:f>
              <c:strCache>
                <c:ptCount val="3"/>
                <c:pt idx="0">
                  <c:v>CPU</c:v>
                </c:pt>
                <c:pt idx="1">
                  <c:v>HDD</c:v>
                </c:pt>
                <c:pt idx="2">
                  <c:v>프린터</c:v>
                </c:pt>
              </c:strCache>
            </c:strRef>
          </c:cat>
          <c:val>
            <c:numRef>
              <c:f>('기타작업-1'!$H$4:$H$5,'기타작업-1'!$H$8)</c:f>
              <c:numCache>
                <c:formatCode>_(* #,##0_);_(* \(#,##0\);_(* "-"_);_(@_)</c:formatCode>
                <c:ptCount val="3"/>
                <c:pt idx="0">
                  <c:v>1600</c:v>
                </c:pt>
                <c:pt idx="1">
                  <c:v>3650</c:v>
                </c:pt>
                <c:pt idx="2">
                  <c:v>4580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B-471F-BFD2-4FFA7EC6B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4876511"/>
        <c:axId val="1554880351"/>
      </c:barChart>
      <c:catAx>
        <c:axId val="1554876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4880351"/>
        <c:crosses val="autoZero"/>
        <c:auto val="1"/>
        <c:lblAlgn val="ctr"/>
        <c:lblOffset val="100"/>
        <c:noMultiLvlLbl val="0"/>
      </c:catAx>
      <c:valAx>
        <c:axId val="1554880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4876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</xdr:colOff>
      <xdr:row>13</xdr:row>
      <xdr:rowOff>12700</xdr:rowOff>
    </xdr:from>
    <xdr:to>
      <xdr:col>10</xdr:col>
      <xdr:colOff>577850</xdr:colOff>
      <xdr:row>36</xdr:row>
      <xdr:rowOff>19050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0</xdr:row>
          <xdr:rowOff>123825</xdr:rowOff>
        </xdr:from>
        <xdr:to>
          <xdr:col>6</xdr:col>
          <xdr:colOff>523875</xdr:colOff>
          <xdr:row>2</xdr:row>
          <xdr:rowOff>28575</xdr:rowOff>
        </xdr:to>
        <xdr:sp macro="" textlink="">
          <xdr:nvSpPr>
            <xdr:cNvPr id="8193" name="cmd요금계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1:H30"/>
  <sheetViews>
    <sheetView tabSelected="1" workbookViewId="0"/>
  </sheetViews>
  <sheetFormatPr defaultRowHeight="16.5"/>
  <cols>
    <col min="1" max="1" width="9.25" bestFit="1" customWidth="1"/>
    <col min="2" max="2" width="6" bestFit="1" customWidth="1"/>
    <col min="3" max="3" width="13.25" bestFit="1" customWidth="1"/>
    <col min="4" max="4" width="7.375" bestFit="1" customWidth="1"/>
    <col min="5" max="5" width="5.5" bestFit="1" customWidth="1"/>
    <col min="6" max="6" width="10.875" bestFit="1" customWidth="1"/>
    <col min="7" max="7" width="14" bestFit="1" customWidth="1"/>
    <col min="8" max="8" width="12.125" bestFit="1" customWidth="1"/>
  </cols>
  <sheetData>
    <row r="1" spans="1:8">
      <c r="A1" t="s">
        <v>0</v>
      </c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>
      <c r="A3" s="2">
        <v>1</v>
      </c>
      <c r="B3" s="2">
        <v>1</v>
      </c>
      <c r="C3" s="2" t="s">
        <v>9</v>
      </c>
      <c r="D3" s="2" t="s">
        <v>10</v>
      </c>
      <c r="E3">
        <v>500</v>
      </c>
      <c r="F3" s="3">
        <v>17600</v>
      </c>
      <c r="G3" s="3">
        <v>8000000</v>
      </c>
      <c r="H3" s="3">
        <v>800000</v>
      </c>
    </row>
    <row r="4" spans="1:8">
      <c r="A4" s="2">
        <v>2</v>
      </c>
      <c r="B4" s="2">
        <v>1</v>
      </c>
      <c r="C4" s="2" t="s">
        <v>11</v>
      </c>
      <c r="D4" s="2" t="s">
        <v>12</v>
      </c>
      <c r="E4">
        <v>500</v>
      </c>
      <c r="F4" s="3">
        <v>12500</v>
      </c>
      <c r="G4" s="3">
        <v>5681818</v>
      </c>
      <c r="H4" s="3">
        <v>568182</v>
      </c>
    </row>
    <row r="5" spans="1:8">
      <c r="A5" s="2">
        <v>2</v>
      </c>
      <c r="B5" s="2">
        <v>2</v>
      </c>
      <c r="C5" s="2" t="s">
        <v>11</v>
      </c>
      <c r="D5" s="2" t="s">
        <v>13</v>
      </c>
      <c r="E5">
        <v>100</v>
      </c>
      <c r="F5" s="3">
        <v>17600</v>
      </c>
      <c r="G5" s="3">
        <v>1600000</v>
      </c>
      <c r="H5" s="3">
        <v>160000</v>
      </c>
    </row>
    <row r="6" spans="1:8">
      <c r="A6" s="2">
        <v>4</v>
      </c>
      <c r="B6" s="2">
        <v>1</v>
      </c>
      <c r="C6" s="2" t="s">
        <v>14</v>
      </c>
      <c r="D6" s="2" t="s">
        <v>10</v>
      </c>
      <c r="E6">
        <v>10</v>
      </c>
      <c r="F6" s="3">
        <v>16000</v>
      </c>
      <c r="G6" s="3">
        <v>145455</v>
      </c>
      <c r="H6" s="3">
        <v>14545</v>
      </c>
    </row>
    <row r="7" spans="1:8">
      <c r="A7" s="2">
        <v>5</v>
      </c>
      <c r="B7" s="2">
        <v>1</v>
      </c>
      <c r="C7" s="2" t="s">
        <v>26</v>
      </c>
      <c r="D7" s="2" t="s">
        <v>16</v>
      </c>
      <c r="E7">
        <v>100</v>
      </c>
      <c r="F7" s="3">
        <v>12500</v>
      </c>
      <c r="G7" s="3">
        <v>1136364</v>
      </c>
      <c r="H7" s="3">
        <v>113636</v>
      </c>
    </row>
    <row r="8" spans="1:8">
      <c r="A8" s="2">
        <v>5</v>
      </c>
      <c r="B8" s="2">
        <v>2</v>
      </c>
      <c r="C8" s="2" t="s">
        <v>17</v>
      </c>
      <c r="D8" s="2" t="s">
        <v>18</v>
      </c>
      <c r="E8">
        <v>648</v>
      </c>
      <c r="F8" s="3">
        <v>8800</v>
      </c>
      <c r="G8" s="3">
        <v>5184000</v>
      </c>
      <c r="H8" s="3">
        <v>518400</v>
      </c>
    </row>
    <row r="9" spans="1:8">
      <c r="A9" s="2">
        <v>6</v>
      </c>
      <c r="B9" s="2">
        <v>1</v>
      </c>
      <c r="C9" s="2" t="s">
        <v>11</v>
      </c>
      <c r="D9" s="2" t="s">
        <v>19</v>
      </c>
      <c r="E9">
        <v>50</v>
      </c>
      <c r="F9" s="3">
        <v>12500</v>
      </c>
      <c r="G9" s="3">
        <v>568182</v>
      </c>
      <c r="H9" s="3">
        <v>56818</v>
      </c>
    </row>
    <row r="10" spans="1:8">
      <c r="A10" s="2">
        <v>6</v>
      </c>
      <c r="B10" s="2">
        <v>2</v>
      </c>
      <c r="C10" s="2" t="s">
        <v>17</v>
      </c>
      <c r="D10" s="2" t="s">
        <v>13</v>
      </c>
      <c r="E10">
        <v>50</v>
      </c>
      <c r="F10" s="3">
        <v>14000</v>
      </c>
      <c r="G10" s="3">
        <v>636364</v>
      </c>
      <c r="H10" s="3">
        <v>63636</v>
      </c>
    </row>
    <row r="11" spans="1:8">
      <c r="A11" s="2">
        <v>6</v>
      </c>
      <c r="B11" s="2">
        <v>3</v>
      </c>
      <c r="C11" s="2" t="s">
        <v>20</v>
      </c>
      <c r="D11" s="2" t="s">
        <v>19</v>
      </c>
      <c r="E11">
        <v>300</v>
      </c>
      <c r="F11" s="3">
        <v>12500</v>
      </c>
      <c r="G11" s="3">
        <v>3409091</v>
      </c>
      <c r="H11" s="3">
        <v>340909</v>
      </c>
    </row>
    <row r="12" spans="1:8">
      <c r="A12" s="2">
        <v>7</v>
      </c>
      <c r="B12" s="2">
        <v>1</v>
      </c>
      <c r="C12" s="2" t="s">
        <v>21</v>
      </c>
      <c r="D12" s="2" t="s">
        <v>12</v>
      </c>
      <c r="E12">
        <v>50</v>
      </c>
      <c r="F12" s="3">
        <v>12500</v>
      </c>
      <c r="G12" s="3">
        <v>568182</v>
      </c>
      <c r="H12" s="3">
        <v>56818</v>
      </c>
    </row>
    <row r="13" spans="1:8">
      <c r="A13" s="2">
        <v>8</v>
      </c>
      <c r="B13" s="2">
        <v>2</v>
      </c>
      <c r="C13" s="2" t="s">
        <v>22</v>
      </c>
      <c r="D13" s="2" t="s">
        <v>19</v>
      </c>
      <c r="E13">
        <v>0</v>
      </c>
      <c r="F13" s="3">
        <v>24000</v>
      </c>
      <c r="G13" s="3">
        <v>327273</v>
      </c>
      <c r="H13" s="3">
        <v>-87273</v>
      </c>
    </row>
    <row r="14" spans="1:8">
      <c r="A14" s="2">
        <v>9</v>
      </c>
      <c r="B14" s="2">
        <v>1</v>
      </c>
      <c r="C14" s="2" t="s">
        <v>20</v>
      </c>
      <c r="D14" s="2" t="s">
        <v>10</v>
      </c>
      <c r="E14">
        <v>100</v>
      </c>
      <c r="F14" s="3">
        <v>12500</v>
      </c>
      <c r="G14" s="3">
        <v>1136364</v>
      </c>
      <c r="H14" s="3">
        <v>113636</v>
      </c>
    </row>
    <row r="15" spans="1:8">
      <c r="A15" s="2">
        <v>9</v>
      </c>
      <c r="B15" s="2">
        <v>2</v>
      </c>
      <c r="C15" s="2" t="s">
        <v>17</v>
      </c>
      <c r="D15" s="2" t="s">
        <v>12</v>
      </c>
      <c r="E15">
        <v>200</v>
      </c>
      <c r="F15" s="3">
        <v>12500</v>
      </c>
      <c r="G15" s="3">
        <v>2272727</v>
      </c>
      <c r="H15" s="3">
        <v>227273</v>
      </c>
    </row>
    <row r="16" spans="1:8">
      <c r="A16" s="2">
        <v>9</v>
      </c>
      <c r="B16" s="2">
        <v>3</v>
      </c>
      <c r="C16" s="2" t="s">
        <v>11</v>
      </c>
      <c r="D16" s="2" t="s">
        <v>19</v>
      </c>
      <c r="E16">
        <v>300</v>
      </c>
      <c r="F16" s="3">
        <v>8800</v>
      </c>
      <c r="G16" s="3">
        <v>2400000</v>
      </c>
      <c r="H16" s="3">
        <v>240000</v>
      </c>
    </row>
    <row r="17" spans="1:8">
      <c r="A17" s="2">
        <v>9</v>
      </c>
      <c r="B17" s="2">
        <v>4</v>
      </c>
      <c r="C17" s="2" t="s">
        <v>11</v>
      </c>
      <c r="D17" s="2" t="s">
        <v>18</v>
      </c>
      <c r="E17">
        <v>200</v>
      </c>
      <c r="F17" s="3">
        <v>17600</v>
      </c>
      <c r="G17" s="3">
        <v>3200000</v>
      </c>
      <c r="H17" s="3">
        <v>320000</v>
      </c>
    </row>
    <row r="18" spans="1:8">
      <c r="A18" s="2">
        <v>10</v>
      </c>
      <c r="B18" s="2">
        <v>1</v>
      </c>
      <c r="C18" s="2" t="s">
        <v>15</v>
      </c>
      <c r="D18" s="2" t="s">
        <v>10</v>
      </c>
      <c r="E18">
        <v>200</v>
      </c>
      <c r="F18" s="3">
        <v>12500</v>
      </c>
      <c r="G18" s="3">
        <v>2272727</v>
      </c>
      <c r="H18" s="3">
        <v>227273</v>
      </c>
    </row>
    <row r="19" spans="1:8">
      <c r="A19" s="2">
        <v>10</v>
      </c>
      <c r="B19" s="2">
        <v>2</v>
      </c>
      <c r="C19" s="2" t="s">
        <v>17</v>
      </c>
      <c r="D19" s="2" t="s">
        <v>16</v>
      </c>
      <c r="E19">
        <v>50</v>
      </c>
      <c r="F19" s="3">
        <v>12500</v>
      </c>
      <c r="G19" s="3">
        <v>568182</v>
      </c>
      <c r="H19" s="3">
        <v>56818</v>
      </c>
    </row>
    <row r="20" spans="1:8">
      <c r="A20" s="2">
        <v>11</v>
      </c>
      <c r="B20" s="2">
        <v>1</v>
      </c>
      <c r="C20" s="2" t="s">
        <v>23</v>
      </c>
      <c r="D20" s="2" t="s">
        <v>10</v>
      </c>
      <c r="E20">
        <v>135</v>
      </c>
      <c r="F20" s="3">
        <v>12500</v>
      </c>
      <c r="G20" s="3">
        <v>1534091</v>
      </c>
      <c r="H20" s="3">
        <v>153409</v>
      </c>
    </row>
    <row r="21" spans="1:8">
      <c r="A21" s="2">
        <v>11</v>
      </c>
      <c r="B21" s="2">
        <v>2</v>
      </c>
      <c r="C21" s="2" t="s">
        <v>17</v>
      </c>
      <c r="D21" s="2" t="s">
        <v>13</v>
      </c>
      <c r="E21">
        <v>50</v>
      </c>
      <c r="F21" s="3">
        <v>14000</v>
      </c>
      <c r="G21" s="3">
        <v>636364</v>
      </c>
      <c r="H21" s="3">
        <v>63636</v>
      </c>
    </row>
    <row r="22" spans="1:8">
      <c r="A22" s="2">
        <v>11</v>
      </c>
      <c r="B22" s="2">
        <v>3</v>
      </c>
      <c r="C22" s="2" t="s">
        <v>22</v>
      </c>
      <c r="D22" s="2" t="s">
        <v>12</v>
      </c>
      <c r="E22">
        <v>200</v>
      </c>
      <c r="F22" s="3">
        <v>12300</v>
      </c>
      <c r="G22" s="3">
        <v>2236364</v>
      </c>
      <c r="H22" s="3">
        <v>223636</v>
      </c>
    </row>
    <row r="23" spans="1:8">
      <c r="A23" s="2">
        <v>11</v>
      </c>
      <c r="B23" s="2">
        <v>4</v>
      </c>
      <c r="C23" s="2" t="s">
        <v>17</v>
      </c>
      <c r="D23" s="2" t="s">
        <v>19</v>
      </c>
      <c r="E23">
        <v>20</v>
      </c>
      <c r="F23" s="3">
        <v>16000</v>
      </c>
      <c r="G23" s="3">
        <v>290909</v>
      </c>
      <c r="H23" s="3">
        <v>29091</v>
      </c>
    </row>
    <row r="24" spans="1:8">
      <c r="A24" s="2">
        <v>12</v>
      </c>
      <c r="B24" s="2">
        <v>1</v>
      </c>
      <c r="C24" s="2" t="s">
        <v>20</v>
      </c>
      <c r="D24" s="2" t="s">
        <v>24</v>
      </c>
      <c r="E24">
        <v>250</v>
      </c>
      <c r="F24" s="3">
        <v>12500</v>
      </c>
      <c r="G24" s="3">
        <v>2840909</v>
      </c>
      <c r="H24" s="3">
        <v>284091</v>
      </c>
    </row>
    <row r="25" spans="1:8">
      <c r="A25" s="2">
        <v>12</v>
      </c>
      <c r="B25" s="2">
        <v>2</v>
      </c>
      <c r="C25" s="2" t="s">
        <v>17</v>
      </c>
      <c r="D25" s="2" t="s">
        <v>10</v>
      </c>
      <c r="E25">
        <v>50</v>
      </c>
      <c r="F25" s="3">
        <v>12500</v>
      </c>
      <c r="G25" s="3">
        <v>568182</v>
      </c>
      <c r="H25" s="3">
        <v>56818</v>
      </c>
    </row>
    <row r="26" spans="1:8">
      <c r="A26" s="2">
        <v>12</v>
      </c>
      <c r="B26" s="2">
        <v>3</v>
      </c>
      <c r="C26" s="2" t="s">
        <v>15</v>
      </c>
      <c r="D26" s="2" t="s">
        <v>25</v>
      </c>
      <c r="E26">
        <v>-1</v>
      </c>
      <c r="F26" s="3">
        <v>12500</v>
      </c>
      <c r="G26" s="3">
        <v>-11364</v>
      </c>
      <c r="H26" s="3">
        <v>-1136</v>
      </c>
    </row>
    <row r="27" spans="1:8">
      <c r="A27" s="2">
        <v>13</v>
      </c>
      <c r="B27" s="2">
        <v>1</v>
      </c>
      <c r="C27" s="2" t="s">
        <v>21</v>
      </c>
      <c r="D27" s="2" t="s">
        <v>16</v>
      </c>
      <c r="E27">
        <v>100</v>
      </c>
      <c r="F27" s="3">
        <v>12500</v>
      </c>
      <c r="G27" s="3">
        <v>1136364</v>
      </c>
      <c r="H27" s="3">
        <v>113636</v>
      </c>
    </row>
    <row r="28" spans="1:8">
      <c r="A28" s="2">
        <v>14</v>
      </c>
      <c r="B28" s="2">
        <v>2</v>
      </c>
      <c r="C28" s="2" t="s">
        <v>17</v>
      </c>
      <c r="D28" s="2" t="s">
        <v>13</v>
      </c>
      <c r="E28">
        <v>50</v>
      </c>
      <c r="F28" s="3">
        <v>12500</v>
      </c>
      <c r="G28" s="3">
        <v>568182</v>
      </c>
      <c r="H28" s="3">
        <v>56818</v>
      </c>
    </row>
    <row r="29" spans="1:8">
      <c r="A29" s="2">
        <v>15</v>
      </c>
      <c r="B29" s="2">
        <v>1</v>
      </c>
      <c r="C29" s="2" t="s">
        <v>21</v>
      </c>
      <c r="D29" s="2" t="s">
        <v>25</v>
      </c>
      <c r="E29">
        <v>7</v>
      </c>
      <c r="F29" s="3">
        <v>12000</v>
      </c>
      <c r="G29" s="3">
        <v>76364</v>
      </c>
      <c r="H29" s="3">
        <v>7636</v>
      </c>
    </row>
    <row r="30" spans="1:8">
      <c r="A30" s="2">
        <v>15</v>
      </c>
      <c r="B30" s="2">
        <v>2</v>
      </c>
      <c r="C30" s="2" t="s">
        <v>21</v>
      </c>
      <c r="D30" s="2" t="s">
        <v>19</v>
      </c>
      <c r="E30">
        <v>1</v>
      </c>
      <c r="F30" s="3">
        <v>24000</v>
      </c>
      <c r="G30" s="3">
        <v>21818</v>
      </c>
      <c r="H30" s="3">
        <v>2182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36A96-63BA-457D-A1A4-63FAFC90B143}">
  <sheetPr codeName="Sheet3"/>
  <dimension ref="A1:I60"/>
  <sheetViews>
    <sheetView workbookViewId="0"/>
  </sheetViews>
  <sheetFormatPr defaultRowHeight="16.5"/>
  <cols>
    <col min="1" max="1" width="9.25" bestFit="1" customWidth="1"/>
    <col min="2" max="2" width="5.5" bestFit="1" customWidth="1"/>
    <col min="3" max="3" width="15.125" bestFit="1" customWidth="1"/>
    <col min="4" max="4" width="7.625" customWidth="1"/>
    <col min="5" max="5" width="5.875" customWidth="1"/>
    <col min="6" max="6" width="8.75" customWidth="1"/>
    <col min="7" max="7" width="11" customWidth="1"/>
    <col min="8" max="8" width="9.625" customWidth="1"/>
    <col min="9" max="9" width="11.25" customWidth="1"/>
  </cols>
  <sheetData>
    <row r="1" spans="1:9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27</v>
      </c>
    </row>
    <row r="2" spans="1:9">
      <c r="A2" s="2">
        <v>1</v>
      </c>
      <c r="B2" s="2">
        <v>1</v>
      </c>
      <c r="C2" s="2" t="s">
        <v>9</v>
      </c>
      <c r="D2" s="2" t="s">
        <v>10</v>
      </c>
      <c r="E2">
        <v>500</v>
      </c>
      <c r="F2" s="4">
        <v>17600</v>
      </c>
      <c r="G2" s="4">
        <v>8000000</v>
      </c>
      <c r="H2" s="4">
        <v>800000</v>
      </c>
      <c r="I2" s="4">
        <v>8800000</v>
      </c>
    </row>
    <row r="3" spans="1:9">
      <c r="A3" s="2">
        <v>1</v>
      </c>
      <c r="B3" s="2">
        <v>2</v>
      </c>
      <c r="C3" s="2" t="s">
        <v>11</v>
      </c>
      <c r="D3" s="2" t="s">
        <v>24</v>
      </c>
      <c r="E3">
        <v>500</v>
      </c>
      <c r="F3" s="4">
        <v>8800</v>
      </c>
      <c r="G3" s="4">
        <v>4000000</v>
      </c>
      <c r="H3" s="4">
        <v>400000</v>
      </c>
      <c r="I3" s="4">
        <v>4400000</v>
      </c>
    </row>
    <row r="4" spans="1:9">
      <c r="A4" s="2">
        <v>2</v>
      </c>
      <c r="B4" s="2">
        <v>1</v>
      </c>
      <c r="C4" s="2" t="s">
        <v>11</v>
      </c>
      <c r="D4" s="2" t="s">
        <v>12</v>
      </c>
      <c r="E4">
        <v>500</v>
      </c>
      <c r="F4" s="4">
        <v>12500</v>
      </c>
      <c r="G4" s="4">
        <v>5681818</v>
      </c>
      <c r="H4" s="4">
        <v>568182</v>
      </c>
      <c r="I4" s="4">
        <v>6250000</v>
      </c>
    </row>
    <row r="5" spans="1:9">
      <c r="A5" s="2">
        <v>2</v>
      </c>
      <c r="B5" s="2">
        <v>2</v>
      </c>
      <c r="C5" s="2" t="s">
        <v>11</v>
      </c>
      <c r="D5" s="2" t="s">
        <v>13</v>
      </c>
      <c r="E5">
        <v>100</v>
      </c>
      <c r="F5" s="4">
        <v>17600</v>
      </c>
      <c r="G5" s="4">
        <v>1600000</v>
      </c>
      <c r="H5" s="4">
        <v>160000</v>
      </c>
      <c r="I5" s="4">
        <v>1760000</v>
      </c>
    </row>
    <row r="6" spans="1:9">
      <c r="A6" s="2">
        <v>2</v>
      </c>
      <c r="B6" s="2">
        <v>3</v>
      </c>
      <c r="C6" s="2" t="s">
        <v>11</v>
      </c>
      <c r="D6" s="2" t="s">
        <v>24</v>
      </c>
      <c r="E6">
        <v>290</v>
      </c>
      <c r="F6" s="4">
        <v>8800</v>
      </c>
      <c r="G6" s="4">
        <v>2320000</v>
      </c>
      <c r="H6" s="4">
        <v>232000</v>
      </c>
      <c r="I6" s="4">
        <v>2552000</v>
      </c>
    </row>
    <row r="7" spans="1:9">
      <c r="A7" s="2">
        <v>4</v>
      </c>
      <c r="B7" s="2">
        <v>1</v>
      </c>
      <c r="C7" s="2" t="s">
        <v>14</v>
      </c>
      <c r="D7" s="2" t="s">
        <v>10</v>
      </c>
      <c r="E7">
        <v>10</v>
      </c>
      <c r="F7" s="4">
        <v>16000</v>
      </c>
      <c r="G7" s="4">
        <v>145455</v>
      </c>
      <c r="H7" s="4">
        <v>14545</v>
      </c>
      <c r="I7" s="4">
        <v>160000</v>
      </c>
    </row>
    <row r="8" spans="1:9">
      <c r="A8" s="2">
        <v>5</v>
      </c>
      <c r="B8" s="2">
        <v>1</v>
      </c>
      <c r="C8" s="2" t="s">
        <v>15</v>
      </c>
      <c r="D8" s="2" t="s">
        <v>16</v>
      </c>
      <c r="E8">
        <v>100</v>
      </c>
      <c r="F8" s="4">
        <v>12500</v>
      </c>
      <c r="G8" s="4">
        <v>1136364</v>
      </c>
      <c r="H8" s="4">
        <v>113636</v>
      </c>
      <c r="I8" s="4">
        <v>1250000</v>
      </c>
    </row>
    <row r="9" spans="1:9">
      <c r="A9" s="2">
        <v>5</v>
      </c>
      <c r="B9" s="2">
        <v>2</v>
      </c>
      <c r="C9" s="2" t="s">
        <v>17</v>
      </c>
      <c r="D9" s="2" t="s">
        <v>18</v>
      </c>
      <c r="E9">
        <v>648</v>
      </c>
      <c r="F9" s="4">
        <v>8800</v>
      </c>
      <c r="G9" s="4">
        <v>5184000</v>
      </c>
      <c r="H9" s="4">
        <v>518400</v>
      </c>
      <c r="I9" s="4">
        <v>5702400</v>
      </c>
    </row>
    <row r="10" spans="1:9">
      <c r="A10" s="2">
        <v>6</v>
      </c>
      <c r="B10" s="2">
        <v>1</v>
      </c>
      <c r="C10" s="2" t="s">
        <v>11</v>
      </c>
      <c r="D10" s="2" t="s">
        <v>19</v>
      </c>
      <c r="E10">
        <v>50</v>
      </c>
      <c r="F10" s="4">
        <v>12500</v>
      </c>
      <c r="G10" s="4">
        <v>568182</v>
      </c>
      <c r="H10" s="4">
        <v>56818</v>
      </c>
      <c r="I10" s="4">
        <v>625000</v>
      </c>
    </row>
    <row r="11" spans="1:9">
      <c r="A11" s="2">
        <v>6</v>
      </c>
      <c r="B11" s="2">
        <v>2</v>
      </c>
      <c r="C11" s="2" t="s">
        <v>17</v>
      </c>
      <c r="D11" s="2" t="s">
        <v>13</v>
      </c>
      <c r="E11">
        <v>50</v>
      </c>
      <c r="F11" s="4">
        <v>14000</v>
      </c>
      <c r="G11" s="4">
        <v>636364</v>
      </c>
      <c r="H11" s="4">
        <v>63636</v>
      </c>
      <c r="I11" s="4">
        <v>700000</v>
      </c>
    </row>
    <row r="12" spans="1:9">
      <c r="A12" s="2">
        <v>6</v>
      </c>
      <c r="B12" s="2">
        <v>3</v>
      </c>
      <c r="C12" s="2" t="s">
        <v>20</v>
      </c>
      <c r="D12" s="2" t="s">
        <v>19</v>
      </c>
      <c r="E12">
        <v>300</v>
      </c>
      <c r="F12" s="4">
        <v>12500</v>
      </c>
      <c r="G12" s="4">
        <v>3409091</v>
      </c>
      <c r="H12" s="4">
        <v>340909</v>
      </c>
      <c r="I12" s="4">
        <v>3750000</v>
      </c>
    </row>
    <row r="13" spans="1:9">
      <c r="A13" s="2">
        <v>7</v>
      </c>
      <c r="B13" s="2">
        <v>1</v>
      </c>
      <c r="C13" s="2" t="s">
        <v>21</v>
      </c>
      <c r="D13" s="2" t="s">
        <v>12</v>
      </c>
      <c r="E13">
        <v>50</v>
      </c>
      <c r="F13" s="4">
        <v>12500</v>
      </c>
      <c r="G13" s="4">
        <v>568182</v>
      </c>
      <c r="H13" s="4">
        <v>56818</v>
      </c>
      <c r="I13" s="4">
        <v>625000</v>
      </c>
    </row>
    <row r="14" spans="1:9">
      <c r="A14" s="2">
        <v>8</v>
      </c>
      <c r="B14" s="2">
        <v>1</v>
      </c>
      <c r="C14" s="2" t="s">
        <v>23</v>
      </c>
      <c r="D14" s="2" t="s">
        <v>25</v>
      </c>
      <c r="E14">
        <v>50</v>
      </c>
      <c r="F14" s="4">
        <v>88000</v>
      </c>
      <c r="G14" s="4">
        <v>559091</v>
      </c>
      <c r="H14" s="4">
        <v>55909</v>
      </c>
      <c r="I14" s="4">
        <v>4400000</v>
      </c>
    </row>
    <row r="15" spans="1:9">
      <c r="A15" s="2">
        <v>8</v>
      </c>
      <c r="B15" s="2">
        <v>2</v>
      </c>
      <c r="C15" s="2" t="s">
        <v>22</v>
      </c>
      <c r="D15" s="2" t="s">
        <v>19</v>
      </c>
      <c r="E15">
        <v>0</v>
      </c>
      <c r="F15" s="4">
        <v>24000</v>
      </c>
      <c r="G15" s="4">
        <v>327273</v>
      </c>
      <c r="H15" s="4">
        <v>-87273</v>
      </c>
      <c r="I15" s="4">
        <v>0</v>
      </c>
    </row>
    <row r="16" spans="1:9">
      <c r="A16" s="2">
        <v>9</v>
      </c>
      <c r="B16" s="2">
        <v>1</v>
      </c>
      <c r="C16" s="2" t="s">
        <v>20</v>
      </c>
      <c r="D16" s="2" t="s">
        <v>10</v>
      </c>
      <c r="E16">
        <v>100</v>
      </c>
      <c r="F16" s="4">
        <v>12500</v>
      </c>
      <c r="G16" s="4">
        <v>1136364</v>
      </c>
      <c r="H16" s="4">
        <v>113636</v>
      </c>
      <c r="I16" s="4">
        <v>1250000</v>
      </c>
    </row>
    <row r="17" spans="1:9">
      <c r="A17" s="2">
        <v>9</v>
      </c>
      <c r="B17" s="2">
        <v>2</v>
      </c>
      <c r="C17" s="2" t="s">
        <v>17</v>
      </c>
      <c r="D17" s="2" t="s">
        <v>12</v>
      </c>
      <c r="E17">
        <v>200</v>
      </c>
      <c r="F17" s="4">
        <v>12500</v>
      </c>
      <c r="G17" s="4">
        <v>2272727</v>
      </c>
      <c r="H17" s="4">
        <v>227273</v>
      </c>
      <c r="I17" s="4">
        <v>2500000</v>
      </c>
    </row>
    <row r="18" spans="1:9">
      <c r="A18" s="2">
        <v>9</v>
      </c>
      <c r="B18" s="2">
        <v>3</v>
      </c>
      <c r="C18" s="2" t="s">
        <v>11</v>
      </c>
      <c r="D18" s="2" t="s">
        <v>19</v>
      </c>
      <c r="E18">
        <v>300</v>
      </c>
      <c r="F18" s="4">
        <v>8800</v>
      </c>
      <c r="G18" s="4">
        <v>2400000</v>
      </c>
      <c r="H18" s="4">
        <v>240000</v>
      </c>
      <c r="I18" s="4">
        <v>2640000</v>
      </c>
    </row>
    <row r="19" spans="1:9">
      <c r="A19" s="2">
        <v>9</v>
      </c>
      <c r="B19" s="2">
        <v>4</v>
      </c>
      <c r="C19" s="2" t="s">
        <v>11</v>
      </c>
      <c r="D19" s="2" t="s">
        <v>18</v>
      </c>
      <c r="E19">
        <v>200</v>
      </c>
      <c r="F19" s="4">
        <v>17600</v>
      </c>
      <c r="G19" s="4">
        <v>3200000</v>
      </c>
      <c r="H19" s="4">
        <v>320000</v>
      </c>
      <c r="I19" s="4">
        <v>3520000</v>
      </c>
    </row>
    <row r="20" spans="1:9">
      <c r="A20" s="2">
        <v>10</v>
      </c>
      <c r="B20" s="2">
        <v>1</v>
      </c>
      <c r="C20" s="2" t="s">
        <v>21</v>
      </c>
      <c r="D20" s="2" t="s">
        <v>10</v>
      </c>
      <c r="E20">
        <v>200</v>
      </c>
      <c r="F20" s="4">
        <v>12500</v>
      </c>
      <c r="G20" s="4">
        <v>2272727</v>
      </c>
      <c r="H20" s="4">
        <v>227273</v>
      </c>
      <c r="I20" s="4">
        <v>2500000</v>
      </c>
    </row>
    <row r="21" spans="1:9">
      <c r="A21" s="2">
        <v>10</v>
      </c>
      <c r="B21" s="2">
        <v>2</v>
      </c>
      <c r="C21" s="2" t="s">
        <v>17</v>
      </c>
      <c r="D21" s="2" t="s">
        <v>16</v>
      </c>
      <c r="E21">
        <v>50</v>
      </c>
      <c r="F21" s="4">
        <v>12500</v>
      </c>
      <c r="G21" s="4">
        <v>568182</v>
      </c>
      <c r="H21" s="4">
        <v>56818</v>
      </c>
      <c r="I21" s="4">
        <v>625000</v>
      </c>
    </row>
    <row r="22" spans="1:9">
      <c r="A22" s="2">
        <v>10</v>
      </c>
      <c r="B22" s="2">
        <v>3</v>
      </c>
      <c r="C22" s="2" t="s">
        <v>21</v>
      </c>
      <c r="D22" s="2" t="s">
        <v>19</v>
      </c>
      <c r="E22">
        <v>-3</v>
      </c>
      <c r="F22" s="4">
        <v>12500</v>
      </c>
      <c r="G22" s="4">
        <v>-34091</v>
      </c>
      <c r="H22" s="4">
        <v>-3409</v>
      </c>
      <c r="I22" s="4">
        <v>-37500</v>
      </c>
    </row>
    <row r="23" spans="1:9">
      <c r="A23" s="2">
        <v>11</v>
      </c>
      <c r="B23" s="2">
        <v>1</v>
      </c>
      <c r="C23" s="2" t="s">
        <v>23</v>
      </c>
      <c r="D23" s="2" t="s">
        <v>10</v>
      </c>
      <c r="E23">
        <v>135</v>
      </c>
      <c r="F23" s="4">
        <v>12500</v>
      </c>
      <c r="G23" s="4">
        <v>1534091</v>
      </c>
      <c r="H23" s="4">
        <v>153409</v>
      </c>
      <c r="I23" s="4">
        <v>1687500</v>
      </c>
    </row>
    <row r="24" spans="1:9">
      <c r="A24" s="2">
        <v>11</v>
      </c>
      <c r="B24" s="2">
        <v>2</v>
      </c>
      <c r="C24" s="2" t="s">
        <v>17</v>
      </c>
      <c r="D24" s="2" t="s">
        <v>13</v>
      </c>
      <c r="E24">
        <v>50</v>
      </c>
      <c r="F24" s="4">
        <v>14000</v>
      </c>
      <c r="G24" s="4">
        <v>636364</v>
      </c>
      <c r="H24" s="4">
        <v>63636</v>
      </c>
      <c r="I24" s="4">
        <v>700000</v>
      </c>
    </row>
    <row r="25" spans="1:9">
      <c r="A25" s="2">
        <v>11</v>
      </c>
      <c r="B25" s="2">
        <v>3</v>
      </c>
      <c r="C25" s="2" t="s">
        <v>22</v>
      </c>
      <c r="D25" s="2" t="s">
        <v>12</v>
      </c>
      <c r="E25">
        <v>200</v>
      </c>
      <c r="F25" s="4">
        <v>12300</v>
      </c>
      <c r="G25" s="4">
        <v>2236364</v>
      </c>
      <c r="H25" s="4">
        <v>223636</v>
      </c>
      <c r="I25" s="4">
        <v>2460000</v>
      </c>
    </row>
    <row r="26" spans="1:9">
      <c r="A26" s="2">
        <v>11</v>
      </c>
      <c r="B26" s="2">
        <v>4</v>
      </c>
      <c r="C26" s="2" t="s">
        <v>17</v>
      </c>
      <c r="D26" s="2" t="s">
        <v>19</v>
      </c>
      <c r="E26">
        <v>20</v>
      </c>
      <c r="F26" s="4">
        <v>16000</v>
      </c>
      <c r="G26" s="4">
        <v>290909</v>
      </c>
      <c r="H26" s="4">
        <v>29091</v>
      </c>
      <c r="I26" s="4">
        <v>320000</v>
      </c>
    </row>
    <row r="27" spans="1:9">
      <c r="A27" s="2">
        <v>12</v>
      </c>
      <c r="B27" s="2">
        <v>1</v>
      </c>
      <c r="C27" s="2" t="s">
        <v>20</v>
      </c>
      <c r="D27" s="2" t="s">
        <v>24</v>
      </c>
      <c r="E27">
        <v>250</v>
      </c>
      <c r="F27" s="4">
        <v>12500</v>
      </c>
      <c r="G27" s="4">
        <v>2840909</v>
      </c>
      <c r="H27" s="4">
        <v>284091</v>
      </c>
      <c r="I27" s="4">
        <v>3125000</v>
      </c>
    </row>
    <row r="28" spans="1:9">
      <c r="A28" s="2">
        <v>12</v>
      </c>
      <c r="B28" s="2">
        <v>2</v>
      </c>
      <c r="C28" s="2" t="s">
        <v>17</v>
      </c>
      <c r="D28" s="2" t="s">
        <v>10</v>
      </c>
      <c r="E28">
        <v>50</v>
      </c>
      <c r="F28" s="4">
        <v>12500</v>
      </c>
      <c r="G28" s="4">
        <v>568182</v>
      </c>
      <c r="H28" s="4">
        <v>56818</v>
      </c>
      <c r="I28" s="4">
        <v>625000</v>
      </c>
    </row>
    <row r="29" spans="1:9">
      <c r="A29" s="2">
        <v>12</v>
      </c>
      <c r="B29" s="2">
        <v>3</v>
      </c>
      <c r="C29" s="2" t="s">
        <v>20</v>
      </c>
      <c r="D29" s="2" t="s">
        <v>25</v>
      </c>
      <c r="E29">
        <v>-1</v>
      </c>
      <c r="F29" s="4">
        <v>12500</v>
      </c>
      <c r="G29" s="4">
        <v>-11364</v>
      </c>
      <c r="H29" s="4">
        <v>-1136</v>
      </c>
      <c r="I29" s="4">
        <v>-12500</v>
      </c>
    </row>
    <row r="30" spans="1:9">
      <c r="A30" s="2">
        <v>13</v>
      </c>
      <c r="B30" s="2">
        <v>1</v>
      </c>
      <c r="C30" s="2" t="s">
        <v>21</v>
      </c>
      <c r="D30" s="2" t="s">
        <v>16</v>
      </c>
      <c r="E30">
        <v>100</v>
      </c>
      <c r="F30" s="4">
        <v>12500</v>
      </c>
      <c r="G30" s="4">
        <v>1136364</v>
      </c>
      <c r="H30" s="4">
        <v>113636</v>
      </c>
      <c r="I30" s="4">
        <v>1250000</v>
      </c>
    </row>
    <row r="31" spans="1:9">
      <c r="A31" s="2">
        <v>14</v>
      </c>
      <c r="B31" s="2">
        <v>2</v>
      </c>
      <c r="C31" s="2" t="s">
        <v>17</v>
      </c>
      <c r="D31" s="2" t="s">
        <v>13</v>
      </c>
      <c r="E31">
        <v>50</v>
      </c>
      <c r="F31" s="4">
        <v>12500</v>
      </c>
      <c r="G31" s="4">
        <v>568182</v>
      </c>
      <c r="H31" s="4">
        <v>56818</v>
      </c>
      <c r="I31" s="4">
        <v>625000</v>
      </c>
    </row>
    <row r="32" spans="1:9">
      <c r="A32" s="2">
        <v>15</v>
      </c>
      <c r="B32" s="2">
        <v>1</v>
      </c>
      <c r="C32" s="2" t="s">
        <v>21</v>
      </c>
      <c r="D32" s="2" t="s">
        <v>25</v>
      </c>
      <c r="E32">
        <v>7</v>
      </c>
      <c r="F32" s="4">
        <v>12000</v>
      </c>
      <c r="G32" s="4">
        <v>76364</v>
      </c>
      <c r="H32" s="4">
        <v>7636</v>
      </c>
      <c r="I32" s="4">
        <v>84000</v>
      </c>
    </row>
    <row r="33" spans="1:9">
      <c r="A33" s="2">
        <v>15</v>
      </c>
      <c r="B33" s="2">
        <v>2</v>
      </c>
      <c r="C33" s="2" t="s">
        <v>21</v>
      </c>
      <c r="D33" s="2" t="s">
        <v>19</v>
      </c>
      <c r="E33">
        <v>1</v>
      </c>
      <c r="F33" s="4">
        <v>24000</v>
      </c>
      <c r="G33" s="4">
        <v>21818</v>
      </c>
      <c r="H33" s="4">
        <v>2182</v>
      </c>
      <c r="I33" s="4">
        <v>24000</v>
      </c>
    </row>
    <row r="34" spans="1:9">
      <c r="A34" s="2">
        <v>16</v>
      </c>
      <c r="B34" s="2">
        <v>1</v>
      </c>
      <c r="C34" s="2" t="s">
        <v>21</v>
      </c>
      <c r="D34" s="2" t="s">
        <v>16</v>
      </c>
      <c r="E34">
        <v>335</v>
      </c>
      <c r="F34" s="4">
        <v>12500</v>
      </c>
      <c r="G34" s="4">
        <v>3806818</v>
      </c>
      <c r="H34" s="4">
        <v>380682</v>
      </c>
      <c r="I34" s="4">
        <v>4187500</v>
      </c>
    </row>
    <row r="35" spans="1:9">
      <c r="A35" s="2">
        <v>16</v>
      </c>
      <c r="B35" s="2">
        <v>2</v>
      </c>
      <c r="C35" s="2" t="s">
        <v>22</v>
      </c>
      <c r="D35" s="2" t="s">
        <v>10</v>
      </c>
      <c r="E35">
        <v>237</v>
      </c>
      <c r="F35" s="4">
        <v>15800</v>
      </c>
      <c r="G35" s="4">
        <v>3404182</v>
      </c>
      <c r="H35" s="4">
        <v>340418</v>
      </c>
      <c r="I35" s="4">
        <v>3744600</v>
      </c>
    </row>
    <row r="36" spans="1:9">
      <c r="A36" s="2">
        <v>17</v>
      </c>
      <c r="B36" s="2">
        <v>1</v>
      </c>
      <c r="C36" s="2" t="s">
        <v>23</v>
      </c>
      <c r="D36" s="2" t="s">
        <v>19</v>
      </c>
      <c r="E36">
        <v>200</v>
      </c>
      <c r="F36" s="4">
        <v>12500</v>
      </c>
      <c r="G36" s="4">
        <v>2272727</v>
      </c>
      <c r="H36" s="4">
        <v>227273</v>
      </c>
      <c r="I36" s="4">
        <v>2500000</v>
      </c>
    </row>
    <row r="37" spans="1:9">
      <c r="A37" s="2">
        <v>17</v>
      </c>
      <c r="B37" s="2">
        <v>2</v>
      </c>
      <c r="C37" s="2" t="s">
        <v>17</v>
      </c>
      <c r="D37" s="2" t="s">
        <v>16</v>
      </c>
      <c r="E37">
        <v>-3</v>
      </c>
      <c r="F37" s="4">
        <v>12500</v>
      </c>
      <c r="G37" s="4">
        <v>-34091</v>
      </c>
      <c r="H37" s="4">
        <v>-3409</v>
      </c>
      <c r="I37" s="4">
        <v>-37500</v>
      </c>
    </row>
    <row r="38" spans="1:9">
      <c r="A38" s="2">
        <v>17</v>
      </c>
      <c r="B38" s="2">
        <v>3</v>
      </c>
      <c r="C38" s="2" t="s">
        <v>23</v>
      </c>
      <c r="D38" s="2" t="s">
        <v>13</v>
      </c>
      <c r="E38">
        <v>-1</v>
      </c>
      <c r="F38" s="4">
        <v>16000</v>
      </c>
      <c r="G38" s="4">
        <v>-14545</v>
      </c>
      <c r="H38" s="4">
        <v>-1455</v>
      </c>
      <c r="I38" s="4">
        <v>-16000</v>
      </c>
    </row>
    <row r="39" spans="1:9">
      <c r="A39" s="2">
        <v>18</v>
      </c>
      <c r="B39" s="2">
        <v>1</v>
      </c>
      <c r="C39" s="2" t="s">
        <v>20</v>
      </c>
      <c r="D39" s="2" t="s">
        <v>25</v>
      </c>
      <c r="E39">
        <v>200</v>
      </c>
      <c r="F39" s="4">
        <v>12500</v>
      </c>
      <c r="G39" s="4">
        <v>2272727</v>
      </c>
      <c r="H39" s="4">
        <v>227273</v>
      </c>
      <c r="I39" s="4">
        <v>2500000</v>
      </c>
    </row>
    <row r="40" spans="1:9">
      <c r="A40" s="2">
        <v>18</v>
      </c>
      <c r="B40" s="2">
        <v>2</v>
      </c>
      <c r="C40" s="2" t="s">
        <v>14</v>
      </c>
      <c r="D40" s="2" t="s">
        <v>18</v>
      </c>
      <c r="E40">
        <v>5</v>
      </c>
      <c r="F40" s="4">
        <v>16500</v>
      </c>
      <c r="G40" s="4">
        <v>75000</v>
      </c>
      <c r="H40" s="4">
        <v>7500</v>
      </c>
      <c r="I40" s="4">
        <v>82500</v>
      </c>
    </row>
    <row r="41" spans="1:9">
      <c r="A41" s="2">
        <v>19</v>
      </c>
      <c r="B41" s="2">
        <v>1</v>
      </c>
      <c r="C41" s="2" t="s">
        <v>21</v>
      </c>
      <c r="D41" s="2" t="s">
        <v>24</v>
      </c>
      <c r="E41">
        <v>-6</v>
      </c>
      <c r="F41" s="4">
        <v>12500</v>
      </c>
      <c r="G41" s="4">
        <v>-68182</v>
      </c>
      <c r="H41" s="4">
        <v>-6818</v>
      </c>
      <c r="I41" s="4">
        <v>-75000</v>
      </c>
    </row>
    <row r="42" spans="1:9">
      <c r="A42" s="2">
        <v>19</v>
      </c>
      <c r="B42" s="2">
        <v>2</v>
      </c>
      <c r="C42" s="2" t="s">
        <v>28</v>
      </c>
      <c r="D42" s="2" t="s">
        <v>13</v>
      </c>
      <c r="E42">
        <v>6</v>
      </c>
      <c r="F42" s="4">
        <v>16000</v>
      </c>
      <c r="G42" s="4">
        <v>87273</v>
      </c>
      <c r="H42" s="4">
        <v>8727</v>
      </c>
      <c r="I42" s="4">
        <v>96000</v>
      </c>
    </row>
    <row r="43" spans="1:9">
      <c r="A43" s="2">
        <v>20</v>
      </c>
      <c r="B43" s="2">
        <v>1</v>
      </c>
      <c r="C43" s="2" t="s">
        <v>23</v>
      </c>
      <c r="D43" s="2" t="s">
        <v>25</v>
      </c>
      <c r="E43">
        <v>-2</v>
      </c>
      <c r="F43" s="4">
        <v>12500</v>
      </c>
      <c r="G43" s="4">
        <v>-22727</v>
      </c>
      <c r="H43" s="4">
        <v>-2273</v>
      </c>
      <c r="I43" s="4">
        <v>-25000</v>
      </c>
    </row>
    <row r="44" spans="1:9">
      <c r="A44" s="2">
        <v>21</v>
      </c>
      <c r="B44" s="2">
        <v>1</v>
      </c>
      <c r="C44" s="2" t="s">
        <v>20</v>
      </c>
      <c r="D44" s="2" t="s">
        <v>12</v>
      </c>
      <c r="E44">
        <v>150</v>
      </c>
      <c r="F44" s="4">
        <v>12500</v>
      </c>
      <c r="G44" s="4">
        <v>1704545</v>
      </c>
      <c r="H44" s="4">
        <v>170455</v>
      </c>
      <c r="I44" s="4">
        <v>1875000</v>
      </c>
    </row>
    <row r="45" spans="1:9">
      <c r="A45" s="2">
        <v>21</v>
      </c>
      <c r="B45" s="2">
        <v>2</v>
      </c>
      <c r="C45" s="2" t="s">
        <v>22</v>
      </c>
      <c r="D45" s="2" t="s">
        <v>10</v>
      </c>
      <c r="E45">
        <v>200</v>
      </c>
      <c r="F45" s="4">
        <v>12300</v>
      </c>
      <c r="G45" s="4">
        <v>2236364</v>
      </c>
      <c r="H45" s="4">
        <v>223636</v>
      </c>
      <c r="I45" s="4">
        <v>2460000</v>
      </c>
    </row>
    <row r="46" spans="1:9">
      <c r="A46" s="2">
        <v>21</v>
      </c>
      <c r="B46" s="2">
        <v>3</v>
      </c>
      <c r="C46" s="2" t="s">
        <v>15</v>
      </c>
      <c r="D46" s="2" t="s">
        <v>18</v>
      </c>
      <c r="E46">
        <v>12</v>
      </c>
      <c r="F46" s="4">
        <v>16000</v>
      </c>
      <c r="G46" s="4">
        <v>174545</v>
      </c>
      <c r="H46" s="4">
        <v>17455</v>
      </c>
      <c r="I46" s="4">
        <v>192000</v>
      </c>
    </row>
    <row r="47" spans="1:9">
      <c r="A47" s="2">
        <v>22</v>
      </c>
      <c r="B47" s="2">
        <v>1</v>
      </c>
      <c r="C47" s="2" t="s">
        <v>14</v>
      </c>
      <c r="D47" s="2" t="s">
        <v>18</v>
      </c>
      <c r="E47">
        <v>5</v>
      </c>
      <c r="F47" s="4">
        <v>16500</v>
      </c>
      <c r="G47" s="4">
        <v>75000</v>
      </c>
      <c r="H47" s="4">
        <v>7500</v>
      </c>
      <c r="I47" s="4">
        <v>82500</v>
      </c>
    </row>
    <row r="48" spans="1:9">
      <c r="A48" s="2">
        <v>23</v>
      </c>
      <c r="B48" s="2">
        <v>1</v>
      </c>
      <c r="C48" s="2" t="s">
        <v>29</v>
      </c>
      <c r="D48" s="2" t="s">
        <v>10</v>
      </c>
      <c r="E48">
        <v>30</v>
      </c>
      <c r="F48" s="4">
        <v>16000</v>
      </c>
      <c r="G48" s="4">
        <v>436364</v>
      </c>
      <c r="H48" s="4">
        <v>43636</v>
      </c>
      <c r="I48" s="4">
        <v>480000</v>
      </c>
    </row>
    <row r="49" spans="1:9">
      <c r="A49" s="2">
        <v>23</v>
      </c>
      <c r="B49" s="2">
        <v>2</v>
      </c>
      <c r="C49" s="2" t="s">
        <v>23</v>
      </c>
      <c r="D49" s="2" t="s">
        <v>24</v>
      </c>
      <c r="E49">
        <v>6</v>
      </c>
      <c r="F49" s="4">
        <v>16000</v>
      </c>
      <c r="G49" s="4">
        <v>87273</v>
      </c>
      <c r="H49" s="4">
        <v>8727</v>
      </c>
      <c r="I49" s="4">
        <v>96000</v>
      </c>
    </row>
    <row r="50" spans="1:9">
      <c r="A50" s="2">
        <v>24</v>
      </c>
      <c r="B50" s="2">
        <v>1</v>
      </c>
      <c r="C50" s="2" t="s">
        <v>20</v>
      </c>
      <c r="D50" s="2" t="s">
        <v>16</v>
      </c>
      <c r="E50">
        <v>200</v>
      </c>
      <c r="F50" s="4">
        <v>12500</v>
      </c>
      <c r="G50" s="4">
        <v>2272727</v>
      </c>
      <c r="H50" s="4">
        <v>227273</v>
      </c>
      <c r="I50" s="4">
        <v>2500000</v>
      </c>
    </row>
    <row r="51" spans="1:9">
      <c r="A51" s="2">
        <v>25</v>
      </c>
      <c r="B51" s="2">
        <v>1</v>
      </c>
      <c r="C51" s="2" t="s">
        <v>22</v>
      </c>
      <c r="D51" s="2" t="s">
        <v>25</v>
      </c>
      <c r="E51">
        <v>300</v>
      </c>
      <c r="F51" s="4">
        <v>12300</v>
      </c>
      <c r="G51" s="4">
        <v>3354545</v>
      </c>
      <c r="H51" s="4">
        <v>335455</v>
      </c>
      <c r="I51" s="4">
        <v>3690000</v>
      </c>
    </row>
    <row r="52" spans="1:9">
      <c r="A52" s="2">
        <v>26</v>
      </c>
      <c r="B52" s="2">
        <v>1</v>
      </c>
      <c r="C52" s="2" t="s">
        <v>30</v>
      </c>
      <c r="D52" s="2" t="s">
        <v>19</v>
      </c>
      <c r="E52">
        <v>200</v>
      </c>
      <c r="F52" s="4">
        <v>8000</v>
      </c>
      <c r="G52" s="4">
        <v>1454545</v>
      </c>
      <c r="H52" s="4">
        <v>145455</v>
      </c>
      <c r="I52" s="4">
        <v>1600000</v>
      </c>
    </row>
    <row r="53" spans="1:9">
      <c r="A53" s="2">
        <v>26</v>
      </c>
      <c r="B53" s="2">
        <v>2</v>
      </c>
      <c r="C53" s="2" t="s">
        <v>28</v>
      </c>
      <c r="D53" s="2" t="s">
        <v>18</v>
      </c>
      <c r="E53">
        <v>6</v>
      </c>
      <c r="F53" s="4">
        <v>16000</v>
      </c>
      <c r="G53" s="4">
        <v>87273</v>
      </c>
      <c r="H53" s="4">
        <v>8727</v>
      </c>
      <c r="I53" s="4">
        <v>96000</v>
      </c>
    </row>
    <row r="54" spans="1:9">
      <c r="A54" s="2">
        <v>27</v>
      </c>
      <c r="B54" s="2">
        <v>1</v>
      </c>
      <c r="C54" s="2" t="s">
        <v>20</v>
      </c>
      <c r="D54" s="2" t="s">
        <v>16</v>
      </c>
      <c r="E54">
        <v>200</v>
      </c>
      <c r="F54" s="4">
        <v>12500</v>
      </c>
      <c r="G54" s="4">
        <v>2272727</v>
      </c>
      <c r="H54" s="4">
        <v>227273</v>
      </c>
      <c r="I54" s="4">
        <v>2500000</v>
      </c>
    </row>
    <row r="55" spans="1:9">
      <c r="A55" s="2">
        <v>28</v>
      </c>
      <c r="B55" s="2">
        <v>1</v>
      </c>
      <c r="C55" s="2" t="s">
        <v>21</v>
      </c>
      <c r="D55" s="2" t="s">
        <v>24</v>
      </c>
      <c r="E55">
        <v>100</v>
      </c>
      <c r="F55" s="4">
        <v>12500</v>
      </c>
      <c r="G55" s="4">
        <v>1136364</v>
      </c>
      <c r="H55" s="4">
        <v>113636</v>
      </c>
      <c r="I55" s="4">
        <v>1250000</v>
      </c>
    </row>
    <row r="56" spans="1:9">
      <c r="A56" s="2">
        <v>28</v>
      </c>
      <c r="B56" s="2">
        <v>2</v>
      </c>
      <c r="C56" s="2" t="s">
        <v>17</v>
      </c>
      <c r="D56" s="2" t="s">
        <v>12</v>
      </c>
      <c r="E56">
        <v>200</v>
      </c>
      <c r="F56" s="4">
        <v>12500</v>
      </c>
      <c r="G56" s="4">
        <v>2272727</v>
      </c>
      <c r="H56" s="4">
        <v>227273</v>
      </c>
      <c r="I56" s="4">
        <v>2500000</v>
      </c>
    </row>
    <row r="57" spans="1:9">
      <c r="A57" s="2">
        <v>28</v>
      </c>
      <c r="B57" s="2">
        <v>3</v>
      </c>
      <c r="C57" s="2" t="s">
        <v>21</v>
      </c>
      <c r="D57" s="2" t="s">
        <v>25</v>
      </c>
      <c r="E57">
        <v>100</v>
      </c>
      <c r="F57" s="4">
        <v>12500</v>
      </c>
      <c r="G57" s="4">
        <v>1136364</v>
      </c>
      <c r="H57" s="4">
        <v>113636</v>
      </c>
      <c r="I57" s="4">
        <v>1250000</v>
      </c>
    </row>
    <row r="58" spans="1:9">
      <c r="A58" s="2">
        <v>29</v>
      </c>
      <c r="B58" s="2">
        <v>1</v>
      </c>
      <c r="C58" s="2" t="s">
        <v>23</v>
      </c>
      <c r="D58" s="2" t="s">
        <v>10</v>
      </c>
      <c r="E58">
        <v>200</v>
      </c>
      <c r="F58" s="4">
        <v>12500</v>
      </c>
      <c r="G58" s="4">
        <v>2272727</v>
      </c>
      <c r="H58" s="4">
        <v>227273</v>
      </c>
      <c r="I58" s="4">
        <v>2500000</v>
      </c>
    </row>
    <row r="59" spans="1:9">
      <c r="A59" s="2">
        <v>30</v>
      </c>
      <c r="B59" s="2">
        <v>1</v>
      </c>
      <c r="C59" s="2" t="s">
        <v>30</v>
      </c>
      <c r="D59" s="2" t="s">
        <v>12</v>
      </c>
      <c r="E59">
        <v>200</v>
      </c>
      <c r="F59" s="4">
        <v>8000</v>
      </c>
      <c r="G59" s="4">
        <v>1454545</v>
      </c>
      <c r="H59" s="4">
        <v>145455</v>
      </c>
      <c r="I59" s="4">
        <v>1600000</v>
      </c>
    </row>
    <row r="60" spans="1:9">
      <c r="A60" s="2">
        <v>30</v>
      </c>
      <c r="B60" s="2">
        <v>2</v>
      </c>
      <c r="C60" s="2" t="s">
        <v>17</v>
      </c>
      <c r="D60" s="2" t="s">
        <v>25</v>
      </c>
      <c r="E60">
        <v>20</v>
      </c>
      <c r="F60" s="4">
        <v>16000</v>
      </c>
      <c r="G60" s="4">
        <v>290909</v>
      </c>
      <c r="H60" s="4">
        <v>29091</v>
      </c>
      <c r="I60" s="4">
        <v>320000</v>
      </c>
    </row>
  </sheetData>
  <phoneticPr fontId="1" type="noConversion"/>
  <pageMargins left="0.39370078740157483" right="0.39370078740157483" top="1.1417322834645669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4"/>
  <dimension ref="A1:I40"/>
  <sheetViews>
    <sheetView workbookViewId="0"/>
  </sheetViews>
  <sheetFormatPr defaultRowHeight="16.5"/>
  <cols>
    <col min="2" max="2" width="20.625" bestFit="1" customWidth="1"/>
    <col min="3" max="3" width="21.625" bestFit="1" customWidth="1"/>
    <col min="4" max="4" width="9.375" bestFit="1" customWidth="1"/>
    <col min="6" max="6" width="11" bestFit="1" customWidth="1"/>
    <col min="7" max="8" width="9" bestFit="1" customWidth="1"/>
    <col min="9" max="9" width="7.375" bestFit="1" customWidth="1"/>
  </cols>
  <sheetData>
    <row r="1" spans="1:9">
      <c r="A1" t="s">
        <v>0</v>
      </c>
      <c r="E1" t="s">
        <v>31</v>
      </c>
    </row>
    <row r="2" spans="1:9">
      <c r="A2" s="5" t="s">
        <v>32</v>
      </c>
      <c r="B2" s="6" t="s">
        <v>33</v>
      </c>
      <c r="C2" s="6" t="s">
        <v>34</v>
      </c>
      <c r="E2" s="5" t="s">
        <v>35</v>
      </c>
      <c r="F2" s="7">
        <v>0</v>
      </c>
      <c r="G2" s="7">
        <v>10</v>
      </c>
      <c r="H2" s="7">
        <v>20</v>
      </c>
      <c r="I2" s="7">
        <v>30</v>
      </c>
    </row>
    <row r="3" spans="1:9">
      <c r="A3" s="5" t="s">
        <v>36</v>
      </c>
      <c r="B3" s="5"/>
      <c r="C3" s="5"/>
      <c r="E3" s="5" t="s">
        <v>37</v>
      </c>
      <c r="F3" s="8">
        <v>3750</v>
      </c>
      <c r="G3" s="8">
        <v>3500</v>
      </c>
      <c r="H3" s="8">
        <v>3350</v>
      </c>
      <c r="I3" s="8">
        <v>3100</v>
      </c>
    </row>
    <row r="4" spans="1:9">
      <c r="A4" s="5" t="s">
        <v>38</v>
      </c>
      <c r="B4" s="5"/>
      <c r="C4" s="5"/>
      <c r="E4" s="5" t="s">
        <v>39</v>
      </c>
      <c r="F4" s="8">
        <v>1700</v>
      </c>
      <c r="G4" s="8">
        <v>1500</v>
      </c>
      <c r="H4" s="8">
        <v>1400</v>
      </c>
      <c r="I4" s="8">
        <v>1300</v>
      </c>
    </row>
    <row r="5" spans="1:9">
      <c r="A5" s="5" t="s">
        <v>40</v>
      </c>
      <c r="B5" s="5"/>
      <c r="C5" s="5"/>
    </row>
    <row r="8" spans="1:9">
      <c r="A8" t="s">
        <v>41</v>
      </c>
      <c r="B8" t="s">
        <v>42</v>
      </c>
    </row>
    <row r="9" spans="1:9">
      <c r="A9" s="5" t="s">
        <v>43</v>
      </c>
      <c r="B9" s="5" t="s">
        <v>32</v>
      </c>
      <c r="C9" s="6" t="s">
        <v>44</v>
      </c>
      <c r="D9" s="5" t="s">
        <v>45</v>
      </c>
      <c r="E9" s="6" t="s">
        <v>46</v>
      </c>
      <c r="F9" s="5" t="s">
        <v>47</v>
      </c>
      <c r="G9" s="6" t="s">
        <v>48</v>
      </c>
      <c r="H9" s="6" t="s">
        <v>49</v>
      </c>
    </row>
    <row r="10" spans="1:9">
      <c r="A10" s="5" t="s">
        <v>50</v>
      </c>
      <c r="B10" s="5" t="s">
        <v>36</v>
      </c>
      <c r="C10" s="5"/>
      <c r="D10" s="7">
        <v>38</v>
      </c>
      <c r="E10" s="8"/>
      <c r="F10" s="9">
        <v>0.1</v>
      </c>
      <c r="G10" s="8"/>
      <c r="H10" s="8"/>
    </row>
    <row r="11" spans="1:9">
      <c r="A11" s="5" t="s">
        <v>51</v>
      </c>
      <c r="B11" s="5" t="s">
        <v>40</v>
      </c>
      <c r="C11" s="5"/>
      <c r="D11" s="7">
        <v>26</v>
      </c>
      <c r="E11" s="8"/>
      <c r="F11" s="9">
        <v>0.08</v>
      </c>
      <c r="G11" s="8"/>
      <c r="H11" s="8"/>
    </row>
    <row r="12" spans="1:9">
      <c r="A12" s="5" t="s">
        <v>51</v>
      </c>
      <c r="B12" s="5" t="s">
        <v>40</v>
      </c>
      <c r="C12" s="5"/>
      <c r="D12" s="7">
        <v>20</v>
      </c>
      <c r="E12" s="8"/>
      <c r="F12" s="9">
        <v>0.08</v>
      </c>
      <c r="G12" s="8"/>
      <c r="H12" s="8"/>
    </row>
    <row r="13" spans="1:9">
      <c r="A13" s="5" t="s">
        <v>52</v>
      </c>
      <c r="B13" s="5" t="s">
        <v>36</v>
      </c>
      <c r="C13" s="5"/>
      <c r="D13" s="7">
        <v>5</v>
      </c>
      <c r="E13" s="8"/>
      <c r="F13" s="9">
        <v>0.03</v>
      </c>
      <c r="G13" s="8"/>
      <c r="H13" s="8"/>
    </row>
    <row r="14" spans="1:9">
      <c r="A14" s="5" t="s">
        <v>53</v>
      </c>
      <c r="B14" s="5" t="s">
        <v>36</v>
      </c>
      <c r="C14" s="5"/>
      <c r="D14" s="7">
        <v>5</v>
      </c>
      <c r="E14" s="8"/>
      <c r="F14" s="9">
        <v>0.03</v>
      </c>
      <c r="G14" s="8"/>
      <c r="H14" s="8"/>
    </row>
    <row r="15" spans="1:9">
      <c r="A15" s="5" t="s">
        <v>54</v>
      </c>
      <c r="B15" s="5" t="s">
        <v>38</v>
      </c>
      <c r="C15" s="5"/>
      <c r="D15" s="7">
        <v>12</v>
      </c>
      <c r="E15" s="8"/>
      <c r="F15" s="9">
        <v>0.05</v>
      </c>
      <c r="G15" s="8"/>
      <c r="H15" s="8"/>
    </row>
    <row r="16" spans="1:9">
      <c r="A16" s="5" t="s">
        <v>55</v>
      </c>
      <c r="B16" s="5" t="s">
        <v>40</v>
      </c>
      <c r="C16" s="5"/>
      <c r="D16" s="7">
        <v>12</v>
      </c>
      <c r="E16" s="8"/>
      <c r="F16" s="9">
        <v>0.05</v>
      </c>
      <c r="G16" s="8"/>
      <c r="H16" s="8"/>
    </row>
    <row r="17" spans="1:8">
      <c r="A17" s="5" t="s">
        <v>56</v>
      </c>
      <c r="B17" s="5" t="s">
        <v>38</v>
      </c>
      <c r="C17" s="5"/>
      <c r="D17" s="7">
        <v>23</v>
      </c>
      <c r="E17" s="8"/>
      <c r="F17" s="9">
        <v>0.08</v>
      </c>
      <c r="G17" s="8"/>
      <c r="H17" s="8"/>
    </row>
    <row r="18" spans="1:8">
      <c r="A18" s="5" t="s">
        <v>57</v>
      </c>
      <c r="B18" s="5" t="s">
        <v>36</v>
      </c>
      <c r="C18" s="5"/>
      <c r="D18" s="7">
        <v>38</v>
      </c>
      <c r="E18" s="8"/>
      <c r="F18" s="9">
        <v>0.1</v>
      </c>
      <c r="G18" s="8"/>
      <c r="H18" s="8"/>
    </row>
    <row r="19" spans="1:8">
      <c r="A19" s="5" t="s">
        <v>58</v>
      </c>
      <c r="B19" s="5" t="s">
        <v>36</v>
      </c>
      <c r="C19" s="5"/>
      <c r="D19" s="7">
        <v>15</v>
      </c>
      <c r="E19" s="8"/>
      <c r="F19" s="9">
        <v>0.05</v>
      </c>
      <c r="G19" s="8"/>
      <c r="H19" s="8"/>
    </row>
    <row r="20" spans="1:8">
      <c r="A20" s="5" t="s">
        <v>59</v>
      </c>
      <c r="B20" s="5" t="s">
        <v>36</v>
      </c>
      <c r="C20" s="5"/>
      <c r="D20" s="7">
        <v>8</v>
      </c>
      <c r="E20" s="8"/>
      <c r="F20" s="9">
        <v>0.03</v>
      </c>
      <c r="G20" s="8"/>
      <c r="H20" s="8"/>
    </row>
    <row r="21" spans="1:8">
      <c r="A21" s="5" t="s">
        <v>60</v>
      </c>
      <c r="B21" s="5" t="s">
        <v>40</v>
      </c>
      <c r="C21" s="5"/>
      <c r="D21" s="7">
        <v>35</v>
      </c>
      <c r="E21" s="8"/>
      <c r="F21" s="9">
        <v>0.1</v>
      </c>
      <c r="G21" s="8"/>
      <c r="H21" s="8"/>
    </row>
    <row r="22" spans="1:8">
      <c r="A22" s="5" t="s">
        <v>61</v>
      </c>
      <c r="B22" s="5" t="s">
        <v>38</v>
      </c>
      <c r="C22" s="5"/>
      <c r="D22" s="7">
        <v>18</v>
      </c>
      <c r="E22" s="8"/>
      <c r="F22" s="9">
        <v>0.05</v>
      </c>
      <c r="G22" s="8"/>
      <c r="H22" s="8"/>
    </row>
    <row r="23" spans="1:8">
      <c r="A23" s="5" t="s">
        <v>62</v>
      </c>
      <c r="B23" s="5" t="s">
        <v>36</v>
      </c>
      <c r="C23" s="5"/>
      <c r="D23" s="7">
        <v>23</v>
      </c>
      <c r="E23" s="8"/>
      <c r="F23" s="9">
        <v>0.08</v>
      </c>
      <c r="G23" s="8"/>
      <c r="H23" s="8"/>
    </row>
    <row r="24" spans="1:8">
      <c r="A24" s="5" t="s">
        <v>63</v>
      </c>
      <c r="B24" s="5" t="s">
        <v>36</v>
      </c>
      <c r="C24" s="5"/>
      <c r="D24" s="7">
        <v>35</v>
      </c>
      <c r="E24" s="8"/>
      <c r="F24" s="9">
        <v>0.1</v>
      </c>
      <c r="G24" s="8"/>
      <c r="H24" s="8"/>
    </row>
    <row r="25" spans="1:8">
      <c r="A25" s="5" t="s">
        <v>64</v>
      </c>
      <c r="B25" s="5" t="s">
        <v>38</v>
      </c>
      <c r="C25" s="5"/>
      <c r="D25" s="7">
        <v>10</v>
      </c>
      <c r="E25" s="8"/>
      <c r="F25" s="9">
        <v>0.05</v>
      </c>
      <c r="G25" s="8"/>
      <c r="H25" s="8"/>
    </row>
    <row r="27" spans="1:8">
      <c r="A27" t="s">
        <v>65</v>
      </c>
    </row>
    <row r="28" spans="1:8">
      <c r="A28" s="22"/>
      <c r="B28" s="10" t="s">
        <v>45</v>
      </c>
      <c r="C28" s="11"/>
      <c r="D28" s="11"/>
      <c r="E28" s="12"/>
    </row>
    <row r="29" spans="1:8">
      <c r="A29" s="10" t="s">
        <v>66</v>
      </c>
      <c r="B29" s="13">
        <v>30</v>
      </c>
      <c r="C29" s="13">
        <v>20</v>
      </c>
      <c r="D29" s="13">
        <v>10</v>
      </c>
      <c r="E29" s="13">
        <v>0</v>
      </c>
    </row>
    <row r="30" spans="1:8">
      <c r="A30" s="5" t="s">
        <v>36</v>
      </c>
      <c r="B30" s="7"/>
      <c r="C30" s="7"/>
      <c r="D30" s="7"/>
      <c r="E30" s="7"/>
    </row>
    <row r="31" spans="1:8">
      <c r="A31" s="5" t="s">
        <v>38</v>
      </c>
      <c r="B31" s="7"/>
      <c r="C31" s="7"/>
      <c r="D31" s="7"/>
      <c r="E31" s="7"/>
    </row>
    <row r="32" spans="1:8">
      <c r="A32" s="5" t="s">
        <v>40</v>
      </c>
      <c r="B32" s="7"/>
      <c r="C32" s="7"/>
      <c r="D32" s="7"/>
      <c r="E32" s="7"/>
    </row>
    <row r="34" spans="1:6">
      <c r="A34" t="s">
        <v>67</v>
      </c>
      <c r="B34" t="s">
        <v>68</v>
      </c>
      <c r="F34" s="14"/>
    </row>
    <row r="35" spans="1:6">
      <c r="A35" s="5" t="s">
        <v>69</v>
      </c>
      <c r="B35" s="5" t="s">
        <v>70</v>
      </c>
      <c r="C35" s="5" t="s">
        <v>71</v>
      </c>
      <c r="D35" s="5" t="s">
        <v>72</v>
      </c>
      <c r="E35" s="5" t="s">
        <v>73</v>
      </c>
      <c r="F35" s="6" t="s">
        <v>129</v>
      </c>
    </row>
    <row r="36" spans="1:6">
      <c r="A36" s="5" t="s">
        <v>74</v>
      </c>
      <c r="B36" s="15">
        <v>45047</v>
      </c>
      <c r="C36" s="8">
        <v>1500000</v>
      </c>
      <c r="D36" s="8">
        <v>200000</v>
      </c>
      <c r="E36" s="7">
        <v>5</v>
      </c>
      <c r="F36" s="21"/>
    </row>
    <row r="37" spans="1:6">
      <c r="A37" s="5" t="s">
        <v>75</v>
      </c>
      <c r="B37" s="15">
        <v>45219</v>
      </c>
      <c r="C37" s="8">
        <v>450000</v>
      </c>
      <c r="D37" s="8">
        <v>100000</v>
      </c>
      <c r="E37" s="7">
        <v>5</v>
      </c>
      <c r="F37" s="16"/>
    </row>
    <row r="38" spans="1:6">
      <c r="A38" s="5" t="s">
        <v>76</v>
      </c>
      <c r="B38" s="15">
        <v>43954</v>
      </c>
      <c r="C38" s="8">
        <v>500000</v>
      </c>
      <c r="D38" s="8">
        <v>100000</v>
      </c>
      <c r="E38" s="7">
        <v>5</v>
      </c>
      <c r="F38" s="16"/>
    </row>
    <row r="39" spans="1:6">
      <c r="A39" s="5" t="s">
        <v>13</v>
      </c>
      <c r="B39" s="15">
        <v>44442</v>
      </c>
      <c r="C39" s="8">
        <v>780000</v>
      </c>
      <c r="D39" s="8">
        <v>100000</v>
      </c>
      <c r="E39" s="7">
        <v>5</v>
      </c>
      <c r="F39" s="16"/>
    </row>
    <row r="40" spans="1:6">
      <c r="A40" s="5" t="s">
        <v>77</v>
      </c>
      <c r="B40" s="15">
        <v>45189</v>
      </c>
      <c r="C40" s="8">
        <v>300000</v>
      </c>
      <c r="D40" s="8">
        <v>50000</v>
      </c>
      <c r="E40" s="7">
        <v>5</v>
      </c>
      <c r="F40" s="16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5"/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6115-0121-471D-8F72-6B9E2FD83D8B}">
  <sheetPr codeName="Sheet6"/>
  <dimension ref="A2:E16"/>
  <sheetViews>
    <sheetView workbookViewId="0"/>
  </sheetViews>
  <sheetFormatPr defaultRowHeight="16.5"/>
  <cols>
    <col min="1" max="1" width="9.875" bestFit="1" customWidth="1"/>
    <col min="5" max="5" width="12.75" customWidth="1"/>
    <col min="6" max="6" width="2.5" customWidth="1"/>
  </cols>
  <sheetData>
    <row r="2" spans="1:5">
      <c r="A2" t="s">
        <v>86</v>
      </c>
    </row>
    <row r="3" spans="1:5">
      <c r="A3" s="5" t="s">
        <v>78</v>
      </c>
      <c r="B3" s="5" t="s">
        <v>79</v>
      </c>
      <c r="C3" s="5" t="s">
        <v>80</v>
      </c>
      <c r="D3" s="5" t="s">
        <v>81</v>
      </c>
      <c r="E3" s="5" t="s">
        <v>82</v>
      </c>
    </row>
    <row r="4" spans="1:5">
      <c r="A4" s="17">
        <v>45066</v>
      </c>
      <c r="B4" s="5" t="s">
        <v>83</v>
      </c>
      <c r="C4" s="7">
        <v>226</v>
      </c>
      <c r="D4" s="7">
        <v>5</v>
      </c>
      <c r="E4" s="8">
        <f t="shared" ref="E4:E11" si="0">(C4-D4)*VLOOKUP(B4,$A$15:$B$16,2,FALSE)</f>
        <v>64311</v>
      </c>
    </row>
    <row r="5" spans="1:5">
      <c r="A5" s="17">
        <v>45075</v>
      </c>
      <c r="B5" s="5" t="s">
        <v>84</v>
      </c>
      <c r="C5" s="7">
        <v>278</v>
      </c>
      <c r="D5" s="7">
        <v>4</v>
      </c>
      <c r="E5" s="8">
        <f t="shared" si="0"/>
        <v>158920</v>
      </c>
    </row>
    <row r="6" spans="1:5">
      <c r="A6" s="17">
        <v>45084</v>
      </c>
      <c r="B6" s="5" t="s">
        <v>84</v>
      </c>
      <c r="C6" s="7">
        <v>349</v>
      </c>
      <c r="D6" s="7">
        <v>1</v>
      </c>
      <c r="E6" s="8">
        <f t="shared" si="0"/>
        <v>201840</v>
      </c>
    </row>
    <row r="7" spans="1:5">
      <c r="A7" s="17">
        <v>45088</v>
      </c>
      <c r="B7" s="5" t="s">
        <v>83</v>
      </c>
      <c r="C7" s="7">
        <v>321</v>
      </c>
      <c r="D7" s="7">
        <v>7</v>
      </c>
      <c r="E7" s="8">
        <f t="shared" si="0"/>
        <v>91374</v>
      </c>
    </row>
    <row r="8" spans="1:5">
      <c r="A8" s="17">
        <v>45088</v>
      </c>
      <c r="B8" s="5" t="s">
        <v>83</v>
      </c>
      <c r="C8" s="7">
        <v>546</v>
      </c>
      <c r="D8" s="7">
        <v>8</v>
      </c>
      <c r="E8" s="8">
        <f t="shared" si="0"/>
        <v>156558</v>
      </c>
    </row>
    <row r="9" spans="1:5">
      <c r="A9" s="17">
        <v>45116</v>
      </c>
      <c r="B9" s="5" t="s">
        <v>84</v>
      </c>
      <c r="C9" s="7">
        <v>246</v>
      </c>
      <c r="D9" s="7">
        <v>2</v>
      </c>
      <c r="E9" s="8">
        <f t="shared" si="0"/>
        <v>141520</v>
      </c>
    </row>
    <row r="10" spans="1:5">
      <c r="A10" s="17">
        <v>45132</v>
      </c>
      <c r="B10" s="5" t="s">
        <v>84</v>
      </c>
      <c r="C10" s="7">
        <v>531</v>
      </c>
      <c r="D10" s="7">
        <v>5</v>
      </c>
      <c r="E10" s="8">
        <f t="shared" si="0"/>
        <v>305080</v>
      </c>
    </row>
    <row r="11" spans="1:5">
      <c r="A11" s="17">
        <v>45145</v>
      </c>
      <c r="B11" s="5" t="s">
        <v>84</v>
      </c>
      <c r="C11" s="7">
        <v>521</v>
      </c>
      <c r="D11" s="7">
        <v>3</v>
      </c>
      <c r="E11" s="8">
        <f t="shared" si="0"/>
        <v>300440</v>
      </c>
    </row>
    <row r="12" spans="1:5">
      <c r="A12" s="23" t="s">
        <v>27</v>
      </c>
      <c r="B12" s="24"/>
      <c r="C12" s="7">
        <f>SUM(C4:C11)</f>
        <v>3018</v>
      </c>
      <c r="D12" s="7">
        <f>SUM(D4:D11)</f>
        <v>35</v>
      </c>
      <c r="E12" s="8">
        <f>SUM(E4:E11)</f>
        <v>1420043</v>
      </c>
    </row>
    <row r="14" spans="1:5">
      <c r="A14" s="23" t="s">
        <v>85</v>
      </c>
      <c r="B14" s="24"/>
    </row>
    <row r="15" spans="1:5">
      <c r="A15" s="5" t="s">
        <v>83</v>
      </c>
      <c r="B15" s="5">
        <v>291</v>
      </c>
    </row>
    <row r="16" spans="1:5">
      <c r="A16" s="5" t="s">
        <v>84</v>
      </c>
      <c r="B16" s="5">
        <v>580</v>
      </c>
    </row>
  </sheetData>
  <mergeCells count="2">
    <mergeCell ref="A12:B12"/>
    <mergeCell ref="A14:B1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7"/>
  <dimension ref="A1:H11"/>
  <sheetViews>
    <sheetView zoomScaleNormal="100" workbookViewId="0">
      <selection sqref="A1:H1"/>
    </sheetView>
  </sheetViews>
  <sheetFormatPr defaultRowHeight="16.5"/>
  <cols>
    <col min="4" max="4" width="11.625" bestFit="1" customWidth="1"/>
  </cols>
  <sheetData>
    <row r="1" spans="1:8" ht="20.25">
      <c r="A1" s="25" t="s">
        <v>87</v>
      </c>
      <c r="B1" s="25"/>
      <c r="C1" s="25"/>
      <c r="D1" s="25"/>
      <c r="E1" s="25"/>
      <c r="F1" s="25"/>
      <c r="G1" s="25"/>
      <c r="H1" s="25"/>
    </row>
    <row r="2" spans="1:8">
      <c r="A2" t="s">
        <v>130</v>
      </c>
      <c r="H2" s="14" t="s">
        <v>88</v>
      </c>
    </row>
    <row r="3" spans="1:8">
      <c r="A3" s="5" t="s">
        <v>4</v>
      </c>
      <c r="B3" s="5" t="s">
        <v>89</v>
      </c>
      <c r="C3" s="5" t="s">
        <v>49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</row>
    <row r="4" spans="1:8">
      <c r="A4" s="5" t="s">
        <v>95</v>
      </c>
      <c r="B4" s="5" t="s">
        <v>96</v>
      </c>
      <c r="C4" s="8">
        <v>500</v>
      </c>
      <c r="D4" s="8">
        <v>2000</v>
      </c>
      <c r="E4" s="8">
        <v>1500</v>
      </c>
      <c r="F4" s="8">
        <v>80</v>
      </c>
      <c r="G4" s="8">
        <v>100</v>
      </c>
      <c r="H4" s="8">
        <f t="shared" ref="H4:H11" si="0">E4+G4</f>
        <v>1600</v>
      </c>
    </row>
    <row r="5" spans="1:8">
      <c r="A5" s="5" t="s">
        <v>97</v>
      </c>
      <c r="B5" s="5" t="s">
        <v>96</v>
      </c>
      <c r="C5" s="8">
        <v>150</v>
      </c>
      <c r="D5" s="8">
        <v>4000</v>
      </c>
      <c r="E5" s="8">
        <v>3500</v>
      </c>
      <c r="F5" s="8">
        <v>200</v>
      </c>
      <c r="G5" s="8">
        <v>150</v>
      </c>
      <c r="H5" s="8">
        <f t="shared" si="0"/>
        <v>3650</v>
      </c>
    </row>
    <row r="6" spans="1:8">
      <c r="A6" s="5" t="s">
        <v>98</v>
      </c>
      <c r="B6" s="5" t="s">
        <v>99</v>
      </c>
      <c r="C6" s="8">
        <v>10</v>
      </c>
      <c r="D6" s="8">
        <v>5000</v>
      </c>
      <c r="E6" s="8">
        <v>5000</v>
      </c>
      <c r="F6" s="8">
        <v>550</v>
      </c>
      <c r="G6" s="8">
        <v>200</v>
      </c>
      <c r="H6" s="8">
        <f t="shared" si="0"/>
        <v>5200</v>
      </c>
    </row>
    <row r="7" spans="1:8">
      <c r="A7" s="5" t="s">
        <v>10</v>
      </c>
      <c r="B7" s="5" t="s">
        <v>100</v>
      </c>
      <c r="C7" s="8">
        <v>200</v>
      </c>
      <c r="D7" s="8">
        <v>3500</v>
      </c>
      <c r="E7" s="8">
        <v>3000</v>
      </c>
      <c r="F7" s="8">
        <v>60</v>
      </c>
      <c r="G7" s="8">
        <v>50</v>
      </c>
      <c r="H7" s="8">
        <f t="shared" si="0"/>
        <v>3050</v>
      </c>
    </row>
    <row r="8" spans="1:8">
      <c r="A8" s="5" t="s">
        <v>13</v>
      </c>
      <c r="B8" s="5" t="s">
        <v>96</v>
      </c>
      <c r="C8" s="8">
        <v>150</v>
      </c>
      <c r="D8" s="8">
        <v>4000</v>
      </c>
      <c r="E8" s="8">
        <v>4500</v>
      </c>
      <c r="F8" s="8">
        <v>250</v>
      </c>
      <c r="G8" s="8">
        <v>80</v>
      </c>
      <c r="H8" s="8">
        <f t="shared" si="0"/>
        <v>4580</v>
      </c>
    </row>
    <row r="9" spans="1:8">
      <c r="A9" s="5" t="s">
        <v>101</v>
      </c>
      <c r="B9" s="5" t="s">
        <v>99</v>
      </c>
      <c r="C9" s="8">
        <v>30</v>
      </c>
      <c r="D9" s="8">
        <v>2000</v>
      </c>
      <c r="E9" s="8">
        <v>3000</v>
      </c>
      <c r="F9" s="8">
        <v>700</v>
      </c>
      <c r="G9" s="8">
        <v>70</v>
      </c>
      <c r="H9" s="8">
        <f t="shared" si="0"/>
        <v>3070</v>
      </c>
    </row>
    <row r="10" spans="1:8">
      <c r="A10" s="5" t="s">
        <v>12</v>
      </c>
      <c r="B10" s="5" t="s">
        <v>100</v>
      </c>
      <c r="C10" s="8">
        <v>10</v>
      </c>
      <c r="D10" s="8">
        <v>4500</v>
      </c>
      <c r="E10" s="8">
        <v>5000</v>
      </c>
      <c r="F10" s="8">
        <v>1200</v>
      </c>
      <c r="G10" s="8">
        <v>120</v>
      </c>
      <c r="H10" s="8">
        <f t="shared" si="0"/>
        <v>5120</v>
      </c>
    </row>
    <row r="11" spans="1:8">
      <c r="A11" s="5" t="s">
        <v>18</v>
      </c>
      <c r="B11" s="5" t="s">
        <v>100</v>
      </c>
      <c r="C11" s="8">
        <v>6</v>
      </c>
      <c r="D11" s="8">
        <v>5600</v>
      </c>
      <c r="E11" s="8">
        <v>6000</v>
      </c>
      <c r="F11" s="8">
        <v>1300</v>
      </c>
      <c r="G11" s="8">
        <v>250</v>
      </c>
      <c r="H11" s="8">
        <f t="shared" si="0"/>
        <v>6250</v>
      </c>
    </row>
  </sheetData>
  <mergeCells count="1">
    <mergeCell ref="A1:H1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8"/>
  <dimension ref="A1:D11"/>
  <sheetViews>
    <sheetView workbookViewId="0"/>
  </sheetViews>
  <sheetFormatPr defaultRowHeight="16.5"/>
  <cols>
    <col min="1" max="1" width="11.75" customWidth="1"/>
  </cols>
  <sheetData>
    <row r="1" spans="1:4">
      <c r="A1" t="s">
        <v>86</v>
      </c>
    </row>
    <row r="2" spans="1:4">
      <c r="A2" s="18" t="s">
        <v>114</v>
      </c>
      <c r="B2" s="5" t="s">
        <v>102</v>
      </c>
      <c r="C2" s="5" t="s">
        <v>103</v>
      </c>
      <c r="D2" s="5" t="s">
        <v>104</v>
      </c>
    </row>
    <row r="3" spans="1:4">
      <c r="A3" s="5" t="s">
        <v>105</v>
      </c>
      <c r="B3" s="5">
        <v>1</v>
      </c>
      <c r="C3" s="5">
        <v>2</v>
      </c>
      <c r="D3" s="5">
        <v>1</v>
      </c>
    </row>
    <row r="4" spans="1:4">
      <c r="A4" s="5" t="s">
        <v>106</v>
      </c>
      <c r="B4" s="5">
        <v>0</v>
      </c>
      <c r="C4" s="5">
        <v>0</v>
      </c>
      <c r="D4" s="5">
        <v>0</v>
      </c>
    </row>
    <row r="5" spans="1:4">
      <c r="A5" s="5" t="s">
        <v>107</v>
      </c>
      <c r="B5" s="5">
        <v>0</v>
      </c>
      <c r="C5" s="5">
        <v>1</v>
      </c>
      <c r="D5" s="5">
        <v>0</v>
      </c>
    </row>
    <row r="6" spans="1:4">
      <c r="A6" s="5" t="s">
        <v>108</v>
      </c>
      <c r="B6" s="5">
        <v>0</v>
      </c>
      <c r="C6" s="5">
        <v>1</v>
      </c>
      <c r="D6" s="5">
        <v>0</v>
      </c>
    </row>
    <row r="7" spans="1:4">
      <c r="A7" s="5" t="s">
        <v>109</v>
      </c>
      <c r="B7" s="5">
        <v>1</v>
      </c>
      <c r="C7" s="5">
        <v>0</v>
      </c>
      <c r="D7" s="5">
        <v>0</v>
      </c>
    </row>
    <row r="8" spans="1:4">
      <c r="A8" s="5" t="s">
        <v>110</v>
      </c>
      <c r="B8" s="5">
        <v>0</v>
      </c>
      <c r="C8" s="5">
        <v>1</v>
      </c>
      <c r="D8" s="5">
        <v>1</v>
      </c>
    </row>
    <row r="9" spans="1:4">
      <c r="A9" s="5" t="s">
        <v>111</v>
      </c>
      <c r="B9" s="5">
        <v>0</v>
      </c>
      <c r="C9" s="5">
        <v>0</v>
      </c>
      <c r="D9" s="5">
        <v>1</v>
      </c>
    </row>
    <row r="10" spans="1:4">
      <c r="A10" s="5" t="s">
        <v>112</v>
      </c>
      <c r="B10" s="5">
        <v>1</v>
      </c>
      <c r="C10" s="5">
        <v>2</v>
      </c>
      <c r="D10" s="5">
        <v>2</v>
      </c>
    </row>
    <row r="11" spans="1:4">
      <c r="A11" s="5" t="s">
        <v>113</v>
      </c>
      <c r="B11" s="5">
        <v>1</v>
      </c>
      <c r="C11" s="5">
        <v>0</v>
      </c>
      <c r="D11" s="5">
        <v>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I9"/>
  <sheetViews>
    <sheetView workbookViewId="0"/>
  </sheetViews>
  <sheetFormatPr defaultRowHeight="16.5"/>
  <sheetData>
    <row r="1" spans="1:9">
      <c r="A1" t="s">
        <v>115</v>
      </c>
    </row>
    <row r="3" spans="1:9">
      <c r="A3" s="19" t="s">
        <v>116</v>
      </c>
      <c r="B3" s="19" t="s">
        <v>117</v>
      </c>
      <c r="C3" s="19" t="s">
        <v>118</v>
      </c>
      <c r="D3" s="19" t="s">
        <v>119</v>
      </c>
      <c r="E3" s="19" t="s">
        <v>120</v>
      </c>
      <c r="H3" t="s">
        <v>118</v>
      </c>
      <c r="I3" t="s">
        <v>6</v>
      </c>
    </row>
    <row r="4" spans="1:9">
      <c r="A4">
        <v>1</v>
      </c>
      <c r="B4" t="s">
        <v>121</v>
      </c>
      <c r="C4" t="s">
        <v>122</v>
      </c>
      <c r="D4">
        <v>20</v>
      </c>
      <c r="E4" s="20">
        <v>4000</v>
      </c>
      <c r="H4" t="s">
        <v>122</v>
      </c>
      <c r="I4">
        <v>200</v>
      </c>
    </row>
    <row r="5" spans="1:9">
      <c r="A5">
        <v>2</v>
      </c>
      <c r="B5" t="s">
        <v>123</v>
      </c>
      <c r="C5" t="s">
        <v>124</v>
      </c>
      <c r="D5">
        <v>45</v>
      </c>
      <c r="E5" s="20">
        <v>24750</v>
      </c>
      <c r="H5" t="s">
        <v>124</v>
      </c>
      <c r="I5">
        <v>550</v>
      </c>
    </row>
    <row r="6" spans="1:9">
      <c r="H6" t="s">
        <v>125</v>
      </c>
      <c r="I6">
        <v>350</v>
      </c>
    </row>
    <row r="7" spans="1:9">
      <c r="H7" t="s">
        <v>126</v>
      </c>
      <c r="I7">
        <v>300</v>
      </c>
    </row>
    <row r="8" spans="1:9">
      <c r="H8" t="s">
        <v>127</v>
      </c>
      <c r="I8">
        <v>200</v>
      </c>
    </row>
    <row r="9" spans="1:9">
      <c r="H9" t="s">
        <v>128</v>
      </c>
      <c r="I9">
        <v>250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요금계산">
          <controlPr defaultSize="0" autoLine="0" r:id="rId4">
            <anchor moveWithCells="1">
              <from>
                <xdr:col>5</xdr:col>
                <xdr:colOff>38100</xdr:colOff>
                <xdr:row>0</xdr:row>
                <xdr:rowOff>123825</xdr:rowOff>
              </from>
              <to>
                <xdr:col>6</xdr:col>
                <xdr:colOff>523875</xdr:colOff>
                <xdr:row>2</xdr:row>
                <xdr:rowOff>28575</xdr:rowOff>
              </to>
            </anchor>
          </controlPr>
        </control>
      </mc:Choice>
      <mc:Fallback>
        <control shapeId="8193" r:id="rId3" name="cmd요금계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okmiilk@naver.com</cp:lastModifiedBy>
  <dcterms:created xsi:type="dcterms:W3CDTF">2023-05-11T11:47:16Z</dcterms:created>
  <dcterms:modified xsi:type="dcterms:W3CDTF">2023-09-27T07:05:20Z</dcterms:modified>
</cp:coreProperties>
</file>